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tabRatio="500"/>
  </bookViews>
  <sheets>
    <sheet name="RD2016 integr." sheetId="6" r:id="rId1"/>
    <sheet name="INTEG. REPORT 2017 SOLO COMUNI" sheetId="8" r:id="rId2"/>
  </sheets>
  <definedNames>
    <definedName name="_xlnm._FilterDatabase" localSheetId="0" hidden="1" xml:space="preserve">                                                                                                                                                                                  'RD2016 integr.'!$A$4:$BZ$415</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X398" i="6" l="1"/>
  <c r="BS398" i="6"/>
  <c r="BX406" i="6"/>
  <c r="BS406" i="6"/>
  <c r="BY406" i="6" s="1"/>
  <c r="BX382" i="6"/>
  <c r="BS382" i="6"/>
  <c r="BX375" i="6"/>
  <c r="BS375" i="6"/>
  <c r="BY375" i="6" s="1"/>
  <c r="BX371" i="6"/>
  <c r="BS371" i="6"/>
  <c r="BX362" i="6"/>
  <c r="BS362" i="6"/>
  <c r="BY362" i="6" s="1"/>
  <c r="BX358" i="6"/>
  <c r="BS358" i="6"/>
  <c r="BX357" i="6"/>
  <c r="BS357" i="6"/>
  <c r="BY357" i="6" s="1"/>
  <c r="BX352" i="6"/>
  <c r="BS352" i="6"/>
  <c r="BX310" i="6"/>
  <c r="BS310" i="6"/>
  <c r="BY310" i="6" s="1"/>
  <c r="BX306" i="6"/>
  <c r="BS306" i="6"/>
  <c r="BX298" i="6"/>
  <c r="BS298" i="6"/>
  <c r="BY298" i="6" s="1"/>
  <c r="BX284" i="6"/>
  <c r="BS284" i="6"/>
  <c r="BX278" i="6"/>
  <c r="BS278" i="6"/>
  <c r="BX277" i="6"/>
  <c r="BS277" i="6"/>
  <c r="BX275" i="6"/>
  <c r="BS275" i="6"/>
  <c r="BX256" i="6"/>
  <c r="BS256" i="6"/>
  <c r="BS52" i="8"/>
  <c r="BX52" i="8"/>
  <c r="BX244" i="6"/>
  <c r="BS244" i="6"/>
  <c r="BX242" i="6"/>
  <c r="BS242" i="6"/>
  <c r="BY242" i="6" s="1"/>
  <c r="BX231" i="6"/>
  <c r="BS231" i="6"/>
  <c r="BX228" i="6"/>
  <c r="BS228" i="6"/>
  <c r="BY228" i="6" s="1"/>
  <c r="BX227" i="6"/>
  <c r="BS227" i="6"/>
  <c r="BX222" i="6"/>
  <c r="BS222" i="6"/>
  <c r="BY222" i="6" s="1"/>
  <c r="BX219" i="6"/>
  <c r="BS219" i="6"/>
  <c r="BX206" i="6"/>
  <c r="BS206" i="6"/>
  <c r="BY206" i="6" s="1"/>
  <c r="BX203" i="6"/>
  <c r="BS203" i="6"/>
  <c r="BX196" i="6"/>
  <c r="BS196" i="6"/>
  <c r="BY196" i="6" s="1"/>
  <c r="BX193" i="6"/>
  <c r="BS193" i="6"/>
  <c r="BX190" i="6"/>
  <c r="BS190" i="6"/>
  <c r="BX187" i="6"/>
  <c r="BS187" i="6"/>
  <c r="BX180" i="6"/>
  <c r="BS180" i="6"/>
  <c r="BX172" i="6"/>
  <c r="BS172" i="6"/>
  <c r="BX171" i="6"/>
  <c r="BS171" i="6"/>
  <c r="BX170" i="6"/>
  <c r="BS170" i="6"/>
  <c r="BX169" i="6"/>
  <c r="BS169" i="6"/>
  <c r="BX165" i="6"/>
  <c r="BS165" i="6"/>
  <c r="BX163" i="6"/>
  <c r="BS163" i="6"/>
  <c r="BX138" i="6"/>
  <c r="BS138" i="6"/>
  <c r="BX136" i="6"/>
  <c r="BS136" i="6"/>
  <c r="BX135" i="6"/>
  <c r="BS135" i="6"/>
  <c r="BX132" i="6"/>
  <c r="BS132" i="6"/>
  <c r="BX122" i="6"/>
  <c r="BS122" i="6"/>
  <c r="BX113" i="6"/>
  <c r="BS113" i="6"/>
  <c r="BX111" i="6"/>
  <c r="BS111" i="6"/>
  <c r="BX107" i="6"/>
  <c r="BS107" i="6"/>
  <c r="BX96" i="6"/>
  <c r="BS96" i="6"/>
  <c r="BX95" i="6"/>
  <c r="BS95" i="6"/>
  <c r="BX86" i="6"/>
  <c r="BS86" i="6"/>
  <c r="BX85" i="6"/>
  <c r="BS85" i="6"/>
  <c r="BX84" i="6"/>
  <c r="BS84" i="6"/>
  <c r="BX82" i="6"/>
  <c r="BS82" i="6"/>
  <c r="BX81" i="6"/>
  <c r="BS81" i="6"/>
  <c r="BX79" i="6"/>
  <c r="BS79" i="6"/>
  <c r="BX74" i="6"/>
  <c r="BS74" i="6"/>
  <c r="BX72" i="6"/>
  <c r="BS72" i="6"/>
  <c r="BX71" i="6"/>
  <c r="BS71" i="6"/>
  <c r="BX69" i="6"/>
  <c r="BS69" i="6"/>
  <c r="BX67" i="6"/>
  <c r="BS67" i="6"/>
  <c r="BX57" i="6"/>
  <c r="BS57" i="6"/>
  <c r="BS68" i="6"/>
  <c r="BX68" i="6"/>
  <c r="BS12" i="8"/>
  <c r="BX12" i="8"/>
  <c r="BS13" i="8"/>
  <c r="BX13" i="8"/>
  <c r="BX51" i="6"/>
  <c r="BS51" i="6"/>
  <c r="BX40" i="6"/>
  <c r="BS40" i="6"/>
  <c r="BX37" i="6"/>
  <c r="BS37" i="6"/>
  <c r="BX14" i="6"/>
  <c r="BS14" i="6"/>
  <c r="BX9" i="6"/>
  <c r="BS9" i="6"/>
  <c r="BS10" i="6"/>
  <c r="BX10" i="6"/>
  <c r="BS11" i="6"/>
  <c r="BX11" i="6"/>
  <c r="BS12" i="6"/>
  <c r="BX12" i="6"/>
  <c r="BS13" i="6"/>
  <c r="BX13" i="6"/>
  <c r="BS15" i="6"/>
  <c r="BX15" i="6"/>
  <c r="BS16" i="6"/>
  <c r="BX16" i="6"/>
  <c r="BS17" i="6"/>
  <c r="BX17" i="6"/>
  <c r="BS18" i="6"/>
  <c r="BX18" i="6"/>
  <c r="BS19" i="6"/>
  <c r="BX19" i="6"/>
  <c r="BS20" i="6"/>
  <c r="BX20" i="6"/>
  <c r="BS21" i="6"/>
  <c r="BX21" i="6"/>
  <c r="BS22" i="6"/>
  <c r="BX22" i="6"/>
  <c r="BS23" i="6"/>
  <c r="BX23" i="6"/>
  <c r="BS24" i="6"/>
  <c r="BX24" i="6"/>
  <c r="BS25" i="6"/>
  <c r="BX25" i="6"/>
  <c r="BS26" i="6"/>
  <c r="BX26" i="6"/>
  <c r="BS27" i="6"/>
  <c r="BX27" i="6"/>
  <c r="BS28" i="6"/>
  <c r="BX28" i="6"/>
  <c r="BS29" i="6"/>
  <c r="BX29" i="6"/>
  <c r="BS30" i="6"/>
  <c r="BX30" i="6"/>
  <c r="BS31" i="6"/>
  <c r="BX31" i="6"/>
  <c r="BS32" i="6"/>
  <c r="BX32" i="6"/>
  <c r="BS33" i="6"/>
  <c r="BX33" i="6"/>
  <c r="BS34" i="6"/>
  <c r="BX34" i="6"/>
  <c r="BS35" i="6"/>
  <c r="BX35" i="6"/>
  <c r="BS36" i="6"/>
  <c r="BX36" i="6"/>
  <c r="BS38" i="6"/>
  <c r="BX38" i="6"/>
  <c r="BS39" i="6"/>
  <c r="BX39" i="6"/>
  <c r="BS41" i="6"/>
  <c r="BX41" i="6"/>
  <c r="BS42" i="6"/>
  <c r="BX42" i="6"/>
  <c r="BS43" i="6"/>
  <c r="BX43" i="6"/>
  <c r="BS44" i="6"/>
  <c r="BX44" i="6"/>
  <c r="BS45" i="6"/>
  <c r="BX45" i="6"/>
  <c r="BS46" i="6"/>
  <c r="BX46" i="6"/>
  <c r="BS47" i="6"/>
  <c r="BX47" i="6"/>
  <c r="BS48" i="6"/>
  <c r="BX48" i="6"/>
  <c r="BS49" i="6"/>
  <c r="BX49" i="6"/>
  <c r="BS50" i="6"/>
  <c r="BX50" i="6"/>
  <c r="BS52" i="6"/>
  <c r="BX52" i="6"/>
  <c r="BS53" i="6"/>
  <c r="BX53" i="6"/>
  <c r="BS54" i="6"/>
  <c r="BX54" i="6"/>
  <c r="BS55" i="6"/>
  <c r="BX55" i="6"/>
  <c r="BS56" i="6"/>
  <c r="BX56" i="6"/>
  <c r="BS58" i="6"/>
  <c r="BX58" i="6"/>
  <c r="BS59" i="6"/>
  <c r="BX59" i="6"/>
  <c r="BS60" i="6"/>
  <c r="BX60" i="6"/>
  <c r="BS61" i="6"/>
  <c r="BX61" i="6"/>
  <c r="BS62" i="6"/>
  <c r="BX62" i="6"/>
  <c r="BS63" i="6"/>
  <c r="BX63" i="6"/>
  <c r="BS64" i="6"/>
  <c r="BX64" i="6"/>
  <c r="BS65" i="6"/>
  <c r="BX65" i="6"/>
  <c r="BS66" i="6"/>
  <c r="BY66" i="6" s="1"/>
  <c r="BS70" i="6"/>
  <c r="BX70" i="6"/>
  <c r="BX39" i="8"/>
  <c r="BS39" i="8"/>
  <c r="BY52" i="8" l="1"/>
  <c r="BY71" i="6"/>
  <c r="BY193" i="6"/>
  <c r="BY203" i="6"/>
  <c r="BY219" i="6"/>
  <c r="BY227" i="6"/>
  <c r="BY231" i="6"/>
  <c r="BY244" i="6"/>
  <c r="BY284" i="6"/>
  <c r="BY306" i="6"/>
  <c r="BY352" i="6"/>
  <c r="BY358" i="6"/>
  <c r="BY371" i="6"/>
  <c r="BY382" i="6"/>
  <c r="BY398" i="6"/>
  <c r="BY64" i="6"/>
  <c r="BY53" i="6"/>
  <c r="BY9" i="6"/>
  <c r="BY37" i="6"/>
  <c r="BY51" i="6"/>
  <c r="BY57" i="6"/>
  <c r="BY69" i="6"/>
  <c r="BY14" i="6"/>
  <c r="BY40" i="6"/>
  <c r="BY67" i="6"/>
  <c r="BY163" i="6"/>
  <c r="BY136" i="6"/>
  <c r="BY135" i="6"/>
  <c r="BY138" i="6"/>
  <c r="BY72" i="6"/>
  <c r="BY79" i="6"/>
  <c r="BY82" i="6"/>
  <c r="BY85" i="6"/>
  <c r="BY95" i="6"/>
  <c r="BY107" i="6"/>
  <c r="BY113" i="6"/>
  <c r="BY132" i="6"/>
  <c r="BY165" i="6"/>
  <c r="BY170" i="6"/>
  <c r="BY172" i="6"/>
  <c r="BY187" i="6"/>
  <c r="BY275" i="6"/>
  <c r="BY278" i="6"/>
  <c r="BY65" i="6"/>
  <c r="BY63" i="6"/>
  <c r="BY61" i="6"/>
  <c r="BY41" i="6"/>
  <c r="BY38" i="6"/>
  <c r="BY35" i="6"/>
  <c r="BY33" i="6"/>
  <c r="BY31" i="6"/>
  <c r="BY29" i="6"/>
  <c r="BY25" i="6"/>
  <c r="BY68" i="6"/>
  <c r="BY74" i="6"/>
  <c r="BY81" i="6"/>
  <c r="BY84" i="6"/>
  <c r="BY86" i="6"/>
  <c r="BY96" i="6"/>
  <c r="BY111" i="6"/>
  <c r="BY122" i="6"/>
  <c r="BY169" i="6"/>
  <c r="BY171" i="6"/>
  <c r="BY180" i="6"/>
  <c r="BY190" i="6"/>
  <c r="BY256" i="6"/>
  <c r="BY277" i="6"/>
  <c r="BY39" i="8"/>
  <c r="BY12" i="8"/>
  <c r="BY13" i="8"/>
  <c r="BY42" i="6"/>
  <c r="BY36" i="6"/>
  <c r="BY32" i="6"/>
  <c r="BY21" i="6"/>
  <c r="BY10" i="6"/>
  <c r="BY70" i="6"/>
  <c r="BY54" i="6"/>
  <c r="BY48" i="6"/>
  <c r="BY22" i="6"/>
  <c r="BY20" i="6"/>
  <c r="BY16" i="6"/>
  <c r="BY58" i="6"/>
  <c r="BY49" i="6"/>
  <c r="BY47" i="6"/>
  <c r="BY45" i="6"/>
  <c r="BY26" i="6"/>
  <c r="BY19" i="6"/>
  <c r="BY17" i="6"/>
  <c r="BY13" i="6"/>
  <c r="BY62" i="6"/>
  <c r="BY60" i="6"/>
  <c r="BY55" i="6"/>
  <c r="BY46" i="6"/>
  <c r="BY44" i="6"/>
  <c r="BY39" i="6"/>
  <c r="BY30" i="6"/>
  <c r="BY28" i="6"/>
  <c r="BY23" i="6"/>
  <c r="BY12" i="6"/>
  <c r="BY59" i="6"/>
  <c r="BY50" i="6"/>
  <c r="BY43" i="6"/>
  <c r="BY34" i="6"/>
  <c r="BY27" i="6"/>
  <c r="BY18" i="6"/>
  <c r="BY11" i="6"/>
  <c r="BY52" i="6"/>
  <c r="BY15" i="6"/>
  <c r="BY56" i="6"/>
  <c r="BY24" i="6"/>
  <c r="BX40" i="8"/>
  <c r="BS40" i="8"/>
  <c r="BY40" i="8" s="1"/>
  <c r="BX45" i="8" l="1"/>
  <c r="BS45" i="8"/>
  <c r="BY45" i="8" l="1"/>
  <c r="BX26" i="8"/>
  <c r="BS26" i="8"/>
  <c r="BX5" i="8"/>
  <c r="BS5" i="8"/>
  <c r="BY26" i="8" l="1"/>
  <c r="BY5" i="8"/>
  <c r="BX66" i="8" l="1"/>
  <c r="BS66" i="8"/>
  <c r="BY66" i="8" l="1"/>
  <c r="BX67" i="8"/>
  <c r="BS67" i="8"/>
  <c r="BX65" i="8"/>
  <c r="BS65" i="8"/>
  <c r="BX64" i="8"/>
  <c r="BS64" i="8"/>
  <c r="BX63" i="8"/>
  <c r="BS63" i="8"/>
  <c r="BX62" i="8"/>
  <c r="BS62" i="8"/>
  <c r="BX61" i="8"/>
  <c r="BS61" i="8"/>
  <c r="BX60" i="8"/>
  <c r="BS60" i="8"/>
  <c r="BX59" i="8"/>
  <c r="BS59" i="8"/>
  <c r="BX58" i="8"/>
  <c r="BS58" i="8"/>
  <c r="BX57" i="8"/>
  <c r="BS57" i="8"/>
  <c r="BX56" i="8"/>
  <c r="BS56" i="8"/>
  <c r="BX55" i="8"/>
  <c r="BS55" i="8"/>
  <c r="BX54" i="8"/>
  <c r="BS54" i="8"/>
  <c r="BX53" i="8"/>
  <c r="BY53" i="8" s="1"/>
  <c r="BS53" i="8"/>
  <c r="BX51" i="8"/>
  <c r="BS51" i="8"/>
  <c r="BX50" i="8"/>
  <c r="BS50" i="8"/>
  <c r="BX49" i="8"/>
  <c r="BS49" i="8"/>
  <c r="BX48" i="8"/>
  <c r="BS48" i="8"/>
  <c r="BX47" i="8"/>
  <c r="BS47" i="8"/>
  <c r="BX46" i="8"/>
  <c r="BS46" i="8"/>
  <c r="BX44" i="8"/>
  <c r="BS44" i="8"/>
  <c r="BX43" i="8"/>
  <c r="BS43" i="8"/>
  <c r="BX42" i="8"/>
  <c r="BS42" i="8"/>
  <c r="BX41" i="8"/>
  <c r="BS41" i="8"/>
  <c r="BX38" i="8"/>
  <c r="BS38" i="8"/>
  <c r="BX37" i="8"/>
  <c r="BS37" i="8"/>
  <c r="BX36" i="8"/>
  <c r="BS36" i="8"/>
  <c r="BX35" i="8"/>
  <c r="BY35" i="8" s="1"/>
  <c r="BS35" i="8"/>
  <c r="BX34" i="8"/>
  <c r="BS34" i="8"/>
  <c r="BX33" i="8"/>
  <c r="BS33" i="8"/>
  <c r="BX32" i="8"/>
  <c r="BS32" i="8"/>
  <c r="BX31" i="8"/>
  <c r="BS31" i="8"/>
  <c r="BX30" i="8"/>
  <c r="BS30" i="8"/>
  <c r="BX29" i="8"/>
  <c r="BS29" i="8"/>
  <c r="BX28" i="8"/>
  <c r="BS28" i="8"/>
  <c r="BX27" i="8"/>
  <c r="BS27" i="8"/>
  <c r="BX25" i="8"/>
  <c r="BS25" i="8"/>
  <c r="BX24" i="8"/>
  <c r="BS24" i="8"/>
  <c r="BX23" i="8"/>
  <c r="BS23" i="8"/>
  <c r="BX22" i="8"/>
  <c r="BS22" i="8"/>
  <c r="BX21" i="8"/>
  <c r="BS21" i="8"/>
  <c r="BX20" i="8"/>
  <c r="BS20" i="8"/>
  <c r="BX19" i="8"/>
  <c r="BS19" i="8"/>
  <c r="BX18" i="8"/>
  <c r="BS18" i="8"/>
  <c r="BX17" i="8"/>
  <c r="BS17" i="8"/>
  <c r="BX16" i="8"/>
  <c r="BS16" i="8"/>
  <c r="BX15" i="8"/>
  <c r="BS15" i="8"/>
  <c r="BX14" i="8"/>
  <c r="BS14" i="8"/>
  <c r="BX11" i="8"/>
  <c r="BS11" i="8"/>
  <c r="BX10" i="8"/>
  <c r="BS10" i="8"/>
  <c r="BX9" i="8"/>
  <c r="BS9" i="8"/>
  <c r="BX8" i="8"/>
  <c r="BS8" i="8"/>
  <c r="BX7" i="8"/>
  <c r="BS7" i="8"/>
  <c r="BX6" i="8"/>
  <c r="BS6" i="8"/>
  <c r="BX4" i="8"/>
  <c r="BS4" i="8"/>
  <c r="BY6" i="8" l="1"/>
  <c r="BY8" i="8"/>
  <c r="BY10" i="8"/>
  <c r="BY29" i="8"/>
  <c r="BY28" i="8"/>
  <c r="BY30" i="8"/>
  <c r="BY32" i="8"/>
  <c r="BY31" i="8"/>
  <c r="BY34" i="8"/>
  <c r="BY33" i="8"/>
  <c r="BY41" i="8"/>
  <c r="BY43" i="8"/>
  <c r="BY46" i="8"/>
  <c r="BY50" i="8"/>
  <c r="BY57" i="8"/>
  <c r="BY59" i="8"/>
  <c r="BY61" i="8"/>
  <c r="BY65" i="8"/>
  <c r="BY4" i="8"/>
  <c r="BY9" i="8"/>
  <c r="BY25" i="8"/>
  <c r="BY36" i="8"/>
  <c r="BY38" i="8"/>
  <c r="BY44" i="8"/>
  <c r="BY47" i="8"/>
  <c r="BY49" i="8"/>
  <c r="BY54" i="8"/>
  <c r="BY56" i="8"/>
  <c r="BY60" i="8"/>
  <c r="BY62" i="8"/>
  <c r="BY22" i="8"/>
  <c r="BY24" i="8"/>
  <c r="BY64" i="8"/>
  <c r="BY17" i="8"/>
  <c r="BY19" i="8"/>
  <c r="BY21" i="8"/>
  <c r="BY27" i="8"/>
  <c r="BY11" i="8"/>
  <c r="BY18" i="8"/>
  <c r="BY23" i="8"/>
  <c r="BY37" i="8"/>
  <c r="BY42" i="8"/>
  <c r="BY48" i="8"/>
  <c r="BY51" i="8"/>
  <c r="BY55" i="8"/>
  <c r="BY58" i="8"/>
  <c r="BY63" i="8"/>
  <c r="BY67" i="8"/>
  <c r="BY15" i="8"/>
  <c r="BY20" i="8"/>
  <c r="BY14" i="8"/>
  <c r="BY16" i="8"/>
  <c r="BY7" i="8"/>
  <c r="BX415" i="6"/>
  <c r="BS415" i="6"/>
  <c r="BX414" i="6"/>
  <c r="BS414" i="6"/>
  <c r="BX413" i="6"/>
  <c r="BS413" i="6"/>
  <c r="BX412" i="6"/>
  <c r="BS412" i="6"/>
  <c r="BX411" i="6"/>
  <c r="BS411" i="6"/>
  <c r="BX410" i="6"/>
  <c r="BS410" i="6"/>
  <c r="BX409" i="6"/>
  <c r="BS409" i="6"/>
  <c r="BX408" i="6"/>
  <c r="BS408" i="6"/>
  <c r="BX407" i="6"/>
  <c r="BS407" i="6"/>
  <c r="BX405" i="6"/>
  <c r="BS405" i="6"/>
  <c r="BX404" i="6"/>
  <c r="BS404" i="6"/>
  <c r="BX403" i="6"/>
  <c r="BS403" i="6"/>
  <c r="BX402" i="6"/>
  <c r="BS402" i="6"/>
  <c r="BX401" i="6"/>
  <c r="BS401" i="6"/>
  <c r="BX400" i="6"/>
  <c r="BS400" i="6"/>
  <c r="BX399" i="6"/>
  <c r="BS399" i="6"/>
  <c r="BX397" i="6"/>
  <c r="BS397" i="6"/>
  <c r="BX396" i="6"/>
  <c r="BS396" i="6"/>
  <c r="BX395" i="6"/>
  <c r="BS395" i="6"/>
  <c r="BX394" i="6"/>
  <c r="BS394" i="6"/>
  <c r="BX393" i="6"/>
  <c r="BS393" i="6"/>
  <c r="BX392" i="6"/>
  <c r="BS392" i="6"/>
  <c r="BX391" i="6"/>
  <c r="BS391" i="6"/>
  <c r="BX390" i="6"/>
  <c r="BS390" i="6"/>
  <c r="BX389" i="6"/>
  <c r="BS389" i="6"/>
  <c r="BX388" i="6"/>
  <c r="BS388" i="6"/>
  <c r="BX387" i="6"/>
  <c r="BS387" i="6"/>
  <c r="BX386" i="6"/>
  <c r="BS386" i="6"/>
  <c r="BX385" i="6"/>
  <c r="BS385" i="6"/>
  <c r="BX384" i="6"/>
  <c r="BS384" i="6"/>
  <c r="BX383" i="6"/>
  <c r="BS383" i="6"/>
  <c r="BX381" i="6"/>
  <c r="BS381" i="6"/>
  <c r="BX380" i="6"/>
  <c r="BS380" i="6"/>
  <c r="BX379" i="6"/>
  <c r="BS379" i="6"/>
  <c r="BX378" i="6"/>
  <c r="BS378" i="6"/>
  <c r="BX377" i="6"/>
  <c r="BS377" i="6"/>
  <c r="BX376" i="6"/>
  <c r="BS376" i="6"/>
  <c r="BX374" i="6"/>
  <c r="BS374" i="6"/>
  <c r="BX373" i="6"/>
  <c r="BS373" i="6"/>
  <c r="BX372" i="6"/>
  <c r="BS372" i="6"/>
  <c r="BX370" i="6"/>
  <c r="BS370" i="6"/>
  <c r="BX369" i="6"/>
  <c r="BS369" i="6"/>
  <c r="BX368" i="6"/>
  <c r="BS368" i="6"/>
  <c r="BX367" i="6"/>
  <c r="BS367" i="6"/>
  <c r="BX366" i="6"/>
  <c r="BS366" i="6"/>
  <c r="BX365" i="6"/>
  <c r="BS365" i="6"/>
  <c r="BX364" i="6"/>
  <c r="BS364" i="6"/>
  <c r="BX363" i="6"/>
  <c r="BS363" i="6"/>
  <c r="BX361" i="6"/>
  <c r="BS361" i="6"/>
  <c r="BX360" i="6"/>
  <c r="BS360" i="6"/>
  <c r="BX359" i="6"/>
  <c r="BS359" i="6"/>
  <c r="BX356" i="6"/>
  <c r="BS356" i="6"/>
  <c r="BX355" i="6"/>
  <c r="BS355" i="6"/>
  <c r="BX354" i="6"/>
  <c r="BS354" i="6"/>
  <c r="BX353" i="6"/>
  <c r="BS353" i="6"/>
  <c r="BX351" i="6"/>
  <c r="BS351" i="6"/>
  <c r="BX350" i="6"/>
  <c r="BS350" i="6"/>
  <c r="BX349" i="6"/>
  <c r="BS349" i="6"/>
  <c r="BX348" i="6"/>
  <c r="BS348" i="6"/>
  <c r="BX347" i="6"/>
  <c r="BS347" i="6"/>
  <c r="BX346" i="6"/>
  <c r="BS346" i="6"/>
  <c r="BX345" i="6"/>
  <c r="BS345" i="6"/>
  <c r="BX344" i="6"/>
  <c r="BS344" i="6"/>
  <c r="BX343" i="6"/>
  <c r="BS343" i="6"/>
  <c r="BX342" i="6"/>
  <c r="BS342" i="6"/>
  <c r="BX341" i="6"/>
  <c r="BS341" i="6"/>
  <c r="BX340" i="6"/>
  <c r="BS340" i="6"/>
  <c r="BX339" i="6"/>
  <c r="BS339" i="6"/>
  <c r="BX338" i="6"/>
  <c r="BS338" i="6"/>
  <c r="BX337" i="6"/>
  <c r="BS337" i="6"/>
  <c r="BX336" i="6"/>
  <c r="BS336" i="6"/>
  <c r="BX335" i="6"/>
  <c r="BS335" i="6"/>
  <c r="BX334" i="6"/>
  <c r="BS334" i="6"/>
  <c r="BX333" i="6"/>
  <c r="BS333" i="6"/>
  <c r="BX332" i="6"/>
  <c r="BS332" i="6"/>
  <c r="BX331" i="6"/>
  <c r="BS331" i="6"/>
  <c r="BX330" i="6"/>
  <c r="BS330" i="6"/>
  <c r="BX329" i="6"/>
  <c r="BS329" i="6"/>
  <c r="BX328" i="6"/>
  <c r="BS328" i="6"/>
  <c r="BX327" i="6"/>
  <c r="BS327" i="6"/>
  <c r="BX326" i="6"/>
  <c r="BS326" i="6"/>
  <c r="BX325" i="6"/>
  <c r="BS325" i="6"/>
  <c r="BX324" i="6"/>
  <c r="BS324" i="6"/>
  <c r="BX323" i="6"/>
  <c r="BS323" i="6"/>
  <c r="BX322" i="6"/>
  <c r="BS322" i="6"/>
  <c r="BX321" i="6"/>
  <c r="BS321" i="6"/>
  <c r="BX320" i="6"/>
  <c r="BS320" i="6"/>
  <c r="BX319" i="6"/>
  <c r="BS319" i="6"/>
  <c r="BX318" i="6"/>
  <c r="BS318" i="6"/>
  <c r="BX317" i="6"/>
  <c r="BS317" i="6"/>
  <c r="BX316" i="6"/>
  <c r="BS316" i="6"/>
  <c r="BX315" i="6"/>
  <c r="BS315" i="6"/>
  <c r="BX314" i="6"/>
  <c r="BS314" i="6"/>
  <c r="BX313" i="6"/>
  <c r="BS313" i="6"/>
  <c r="BX312" i="6"/>
  <c r="BS312" i="6"/>
  <c r="BX311" i="6"/>
  <c r="BS311" i="6"/>
  <c r="BX309" i="6"/>
  <c r="BS309" i="6"/>
  <c r="BX308" i="6"/>
  <c r="BS308" i="6"/>
  <c r="BX307" i="6"/>
  <c r="BS307" i="6"/>
  <c r="BX305" i="6"/>
  <c r="BS305" i="6"/>
  <c r="BX304" i="6"/>
  <c r="BS304" i="6"/>
  <c r="BX303" i="6"/>
  <c r="BS303" i="6"/>
  <c r="BX302" i="6"/>
  <c r="BS302" i="6"/>
  <c r="BX301" i="6"/>
  <c r="BS301" i="6"/>
  <c r="BX300" i="6"/>
  <c r="BS300" i="6"/>
  <c r="BX299" i="6"/>
  <c r="BS299" i="6"/>
  <c r="BX297" i="6"/>
  <c r="BS297" i="6"/>
  <c r="BX296" i="6"/>
  <c r="BS296" i="6"/>
  <c r="BX295" i="6"/>
  <c r="BS295" i="6"/>
  <c r="BX294" i="6"/>
  <c r="BS294" i="6"/>
  <c r="BX293" i="6"/>
  <c r="BS293" i="6"/>
  <c r="BX292" i="6"/>
  <c r="BS292" i="6"/>
  <c r="BX291" i="6"/>
  <c r="BS291" i="6"/>
  <c r="BX290" i="6"/>
  <c r="BS290" i="6"/>
  <c r="BX289" i="6"/>
  <c r="BS289" i="6"/>
  <c r="BX288" i="6"/>
  <c r="BS288" i="6"/>
  <c r="BX287" i="6"/>
  <c r="BS287" i="6"/>
  <c r="BX286" i="6"/>
  <c r="BS286" i="6"/>
  <c r="BX285" i="6"/>
  <c r="BS285" i="6"/>
  <c r="BX283" i="6"/>
  <c r="BS283" i="6"/>
  <c r="BX282" i="6"/>
  <c r="BS282" i="6"/>
  <c r="BX281" i="6"/>
  <c r="BS281" i="6"/>
  <c r="BX280" i="6"/>
  <c r="BS280" i="6"/>
  <c r="BX279" i="6"/>
  <c r="BS279" i="6"/>
  <c r="BX276" i="6"/>
  <c r="BS276" i="6"/>
  <c r="BX274" i="6"/>
  <c r="BS274" i="6"/>
  <c r="BX273" i="6"/>
  <c r="BS273" i="6"/>
  <c r="BX272" i="6"/>
  <c r="BS272" i="6"/>
  <c r="BX271" i="6"/>
  <c r="BS271" i="6"/>
  <c r="BX270" i="6"/>
  <c r="BS270" i="6"/>
  <c r="BX269" i="6"/>
  <c r="BS269" i="6"/>
  <c r="BX268" i="6"/>
  <c r="BS268" i="6"/>
  <c r="BX267" i="6"/>
  <c r="BS267" i="6"/>
  <c r="BX266" i="6"/>
  <c r="BS266" i="6"/>
  <c r="BX265" i="6"/>
  <c r="BS265" i="6"/>
  <c r="BX264" i="6"/>
  <c r="BS264" i="6"/>
  <c r="BX263" i="6"/>
  <c r="BS263" i="6"/>
  <c r="BX262" i="6"/>
  <c r="BS262" i="6"/>
  <c r="BX261" i="6"/>
  <c r="BS261" i="6"/>
  <c r="BX260" i="6"/>
  <c r="BS260" i="6"/>
  <c r="BX259" i="6"/>
  <c r="BS259" i="6"/>
  <c r="BX258" i="6"/>
  <c r="BS258" i="6"/>
  <c r="BX257" i="6"/>
  <c r="BS257" i="6"/>
  <c r="BX255" i="6"/>
  <c r="BS255" i="6"/>
  <c r="BX254" i="6"/>
  <c r="BS254" i="6"/>
  <c r="BX253" i="6"/>
  <c r="BS253" i="6"/>
  <c r="BX252" i="6"/>
  <c r="BS252" i="6"/>
  <c r="BX251" i="6"/>
  <c r="BS251" i="6"/>
  <c r="BX250" i="6"/>
  <c r="BS250" i="6"/>
  <c r="BX249" i="6"/>
  <c r="BS249" i="6"/>
  <c r="BX248" i="6"/>
  <c r="BS248" i="6"/>
  <c r="BX247" i="6"/>
  <c r="BS247" i="6"/>
  <c r="BX246" i="6"/>
  <c r="BS246" i="6"/>
  <c r="BX245" i="6"/>
  <c r="BS245" i="6"/>
  <c r="BX243" i="6"/>
  <c r="BS243" i="6"/>
  <c r="BX241" i="6"/>
  <c r="BS241" i="6"/>
  <c r="BX240" i="6"/>
  <c r="BS240" i="6"/>
  <c r="BX239" i="6"/>
  <c r="BS239" i="6"/>
  <c r="BX238" i="6"/>
  <c r="BS238" i="6"/>
  <c r="BX237" i="6"/>
  <c r="BS237" i="6"/>
  <c r="BX236" i="6"/>
  <c r="BS236" i="6"/>
  <c r="BX235" i="6"/>
  <c r="BS235" i="6"/>
  <c r="BX234" i="6"/>
  <c r="BS234" i="6"/>
  <c r="BX233" i="6"/>
  <c r="BS233" i="6"/>
  <c r="BX232" i="6"/>
  <c r="BS232" i="6"/>
  <c r="BX230" i="6"/>
  <c r="BS230" i="6"/>
  <c r="BX229" i="6"/>
  <c r="BS229" i="6"/>
  <c r="BX226" i="6"/>
  <c r="BS226" i="6"/>
  <c r="BX225" i="6"/>
  <c r="BS225" i="6"/>
  <c r="BX224" i="6"/>
  <c r="BS224" i="6"/>
  <c r="BX223" i="6"/>
  <c r="BS223" i="6"/>
  <c r="BX221" i="6"/>
  <c r="BS221" i="6"/>
  <c r="BX220" i="6"/>
  <c r="BS220" i="6"/>
  <c r="BX218" i="6"/>
  <c r="BS218" i="6"/>
  <c r="BX217" i="6"/>
  <c r="BS217" i="6"/>
  <c r="BX216" i="6"/>
  <c r="BS216" i="6"/>
  <c r="BX215" i="6"/>
  <c r="BS215" i="6"/>
  <c r="BX214" i="6"/>
  <c r="BS214" i="6"/>
  <c r="BX213" i="6"/>
  <c r="BS213" i="6"/>
  <c r="BX212" i="6"/>
  <c r="BS212" i="6"/>
  <c r="BX211" i="6"/>
  <c r="BS211" i="6"/>
  <c r="BX210" i="6"/>
  <c r="BS210" i="6"/>
  <c r="BX209" i="6"/>
  <c r="BS209" i="6"/>
  <c r="BX208" i="6"/>
  <c r="BS208" i="6"/>
  <c r="BX207" i="6"/>
  <c r="BS207" i="6"/>
  <c r="BX205" i="6"/>
  <c r="BS205" i="6"/>
  <c r="BX204" i="6"/>
  <c r="BS204" i="6"/>
  <c r="BX202" i="6"/>
  <c r="BS202" i="6"/>
  <c r="BX201" i="6"/>
  <c r="BS201" i="6"/>
  <c r="BX200" i="6"/>
  <c r="BS200" i="6"/>
  <c r="BX199" i="6"/>
  <c r="BS199" i="6"/>
  <c r="BX198" i="6"/>
  <c r="BS198" i="6"/>
  <c r="BX197" i="6"/>
  <c r="BS197" i="6"/>
  <c r="BX195" i="6"/>
  <c r="BS195" i="6"/>
  <c r="BX194" i="6"/>
  <c r="BS194" i="6"/>
  <c r="BX192" i="6"/>
  <c r="BS192" i="6"/>
  <c r="BX191" i="6"/>
  <c r="BS191" i="6"/>
  <c r="BX189" i="6"/>
  <c r="BS189" i="6"/>
  <c r="BX188" i="6"/>
  <c r="BS188" i="6"/>
  <c r="BS186" i="6"/>
  <c r="BX185" i="6"/>
  <c r="BS185" i="6"/>
  <c r="BX184" i="6"/>
  <c r="BS184" i="6"/>
  <c r="BX183" i="6"/>
  <c r="BS183" i="6"/>
  <c r="BX182" i="6"/>
  <c r="BS182" i="6"/>
  <c r="BX181" i="6"/>
  <c r="BS181" i="6"/>
  <c r="BX179" i="6"/>
  <c r="BS179" i="6"/>
  <c r="BX178" i="6"/>
  <c r="BS178" i="6"/>
  <c r="BX177" i="6"/>
  <c r="BS177" i="6"/>
  <c r="BX176" i="6"/>
  <c r="BS176" i="6"/>
  <c r="BX175" i="6"/>
  <c r="BS175" i="6"/>
  <c r="BX174" i="6"/>
  <c r="BS174" i="6"/>
  <c r="BX173" i="6"/>
  <c r="BS173" i="6"/>
  <c r="BX168" i="6"/>
  <c r="BS168" i="6"/>
  <c r="BX167" i="6"/>
  <c r="BS167" i="6"/>
  <c r="BX166" i="6"/>
  <c r="BS166" i="6"/>
  <c r="BX164" i="6"/>
  <c r="BS164" i="6"/>
  <c r="BX162" i="6"/>
  <c r="BS162" i="6"/>
  <c r="BX161" i="6"/>
  <c r="BS161" i="6"/>
  <c r="BX160" i="6"/>
  <c r="BS160" i="6"/>
  <c r="BX159" i="6"/>
  <c r="BS159" i="6"/>
  <c r="BX158" i="6"/>
  <c r="BS158" i="6"/>
  <c r="BX157" i="6"/>
  <c r="BS157" i="6"/>
  <c r="BX156" i="6"/>
  <c r="BS156" i="6"/>
  <c r="BX155" i="6"/>
  <c r="BS155" i="6"/>
  <c r="BX154" i="6"/>
  <c r="BS154" i="6"/>
  <c r="BX153" i="6"/>
  <c r="BS153" i="6"/>
  <c r="BX152" i="6"/>
  <c r="BS152" i="6"/>
  <c r="BX151" i="6"/>
  <c r="BS151" i="6"/>
  <c r="BX150" i="6"/>
  <c r="BS150" i="6"/>
  <c r="BX149" i="6"/>
  <c r="BS149" i="6"/>
  <c r="BX148" i="6"/>
  <c r="BS148" i="6"/>
  <c r="BX147" i="6"/>
  <c r="BS147" i="6"/>
  <c r="BX146" i="6"/>
  <c r="BS146" i="6"/>
  <c r="BX145" i="6"/>
  <c r="BS145" i="6"/>
  <c r="BX144" i="6"/>
  <c r="BS144" i="6"/>
  <c r="BX143" i="6"/>
  <c r="BS143" i="6"/>
  <c r="BX142" i="6"/>
  <c r="BS142" i="6"/>
  <c r="BX141" i="6"/>
  <c r="BS141" i="6"/>
  <c r="BX140" i="6"/>
  <c r="BS140" i="6"/>
  <c r="BX139" i="6"/>
  <c r="BS139" i="6"/>
  <c r="BX137" i="6"/>
  <c r="BS137" i="6"/>
  <c r="BX134" i="6"/>
  <c r="BS134" i="6"/>
  <c r="BX133" i="6"/>
  <c r="BS133" i="6"/>
  <c r="BX131" i="6"/>
  <c r="BS131" i="6"/>
  <c r="BX130" i="6"/>
  <c r="BS130" i="6"/>
  <c r="BX129" i="6"/>
  <c r="BS129" i="6"/>
  <c r="BX128" i="6"/>
  <c r="BS128" i="6"/>
  <c r="BX127" i="6"/>
  <c r="BS127" i="6"/>
  <c r="BX126" i="6"/>
  <c r="BS126" i="6"/>
  <c r="BX125" i="6"/>
  <c r="BS125" i="6"/>
  <c r="BX124" i="6"/>
  <c r="BS124" i="6"/>
  <c r="BX123" i="6"/>
  <c r="BS123" i="6"/>
  <c r="BX121" i="6"/>
  <c r="BS121" i="6"/>
  <c r="BX120" i="6"/>
  <c r="BS120" i="6"/>
  <c r="BX119" i="6"/>
  <c r="BS119" i="6"/>
  <c r="BX118" i="6"/>
  <c r="BS118" i="6"/>
  <c r="BX117" i="6"/>
  <c r="BS117" i="6"/>
  <c r="BX116" i="6"/>
  <c r="BS116" i="6"/>
  <c r="BX115" i="6"/>
  <c r="BS115" i="6"/>
  <c r="BX114" i="6"/>
  <c r="BS114" i="6"/>
  <c r="BX112" i="6"/>
  <c r="BS112" i="6"/>
  <c r="BX110" i="6"/>
  <c r="BS110" i="6"/>
  <c r="BX109" i="6"/>
  <c r="BS109" i="6"/>
  <c r="BX108" i="6"/>
  <c r="BS108" i="6"/>
  <c r="BX106" i="6"/>
  <c r="BS106" i="6"/>
  <c r="BX105" i="6"/>
  <c r="BS105" i="6"/>
  <c r="BX104" i="6"/>
  <c r="BS104" i="6"/>
  <c r="BX103" i="6"/>
  <c r="BS103" i="6"/>
  <c r="BX102" i="6"/>
  <c r="BS102" i="6"/>
  <c r="BX101" i="6"/>
  <c r="BS101" i="6"/>
  <c r="BX100" i="6"/>
  <c r="BS100" i="6"/>
  <c r="BX99" i="6"/>
  <c r="BS99" i="6"/>
  <c r="BX98" i="6"/>
  <c r="BS98" i="6"/>
  <c r="BX97" i="6"/>
  <c r="BS97" i="6"/>
  <c r="BX94" i="6"/>
  <c r="BS94" i="6"/>
  <c r="BX93" i="6"/>
  <c r="BS93" i="6"/>
  <c r="BX92" i="6"/>
  <c r="BS92" i="6"/>
  <c r="BX91" i="6"/>
  <c r="BS91" i="6"/>
  <c r="BX90" i="6"/>
  <c r="BS90" i="6"/>
  <c r="BX89" i="6"/>
  <c r="BS89" i="6"/>
  <c r="BX88" i="6"/>
  <c r="BS88" i="6"/>
  <c r="BX87" i="6"/>
  <c r="BS87" i="6"/>
  <c r="BX83" i="6"/>
  <c r="BS83" i="6"/>
  <c r="BX80" i="6"/>
  <c r="BS80" i="6"/>
  <c r="BX78" i="6"/>
  <c r="BS78" i="6"/>
  <c r="BX77" i="6"/>
  <c r="BS77" i="6"/>
  <c r="BX76" i="6"/>
  <c r="BS76" i="6"/>
  <c r="BX75" i="6"/>
  <c r="BS75" i="6"/>
  <c r="BX73" i="6"/>
  <c r="BS73" i="6"/>
  <c r="BX8" i="6"/>
  <c r="BS8" i="6"/>
  <c r="BX7" i="6"/>
  <c r="BS7" i="6"/>
  <c r="BX6" i="6"/>
  <c r="BS6" i="6"/>
  <c r="BX5" i="6"/>
  <c r="BS5" i="6"/>
  <c r="BY408" i="6" l="1"/>
  <c r="BY325" i="6"/>
  <c r="BY329" i="6"/>
  <c r="BY365" i="6"/>
  <c r="BY89" i="6"/>
  <c r="BY97" i="6"/>
  <c r="BY105" i="6"/>
  <c r="BY198" i="6"/>
  <c r="BY214" i="6"/>
  <c r="BY230" i="6"/>
  <c r="BY268" i="6"/>
  <c r="BY211" i="6"/>
  <c r="BY243" i="6"/>
  <c r="BY265" i="6"/>
  <c r="BY167" i="6"/>
  <c r="BY285" i="6"/>
  <c r="BY153" i="6"/>
  <c r="BY255" i="6"/>
  <c r="BY385" i="6"/>
  <c r="BY316" i="6"/>
  <c r="BY374" i="6"/>
  <c r="BY6" i="6"/>
  <c r="BY127" i="6"/>
  <c r="BY159" i="6"/>
  <c r="BY186" i="6"/>
  <c r="BY208" i="6"/>
  <c r="BY240" i="6"/>
  <c r="BY246" i="6"/>
  <c r="BY254" i="6"/>
  <c r="BY272" i="6"/>
  <c r="BY293" i="6"/>
  <c r="BY288" i="6"/>
  <c r="BY388" i="6"/>
  <c r="BY301" i="6"/>
  <c r="BY336" i="6"/>
  <c r="BY394" i="6"/>
  <c r="BY195" i="6"/>
  <c r="BY200" i="6"/>
  <c r="BY232" i="6"/>
  <c r="BY269" i="6"/>
  <c r="BY353" i="6"/>
  <c r="BY119" i="6"/>
  <c r="BY151" i="6"/>
  <c r="BY161" i="6"/>
  <c r="BY183" i="6"/>
  <c r="BY192" i="6"/>
  <c r="BY224" i="6"/>
  <c r="BY238" i="6"/>
  <c r="BY266" i="6"/>
  <c r="BY345" i="6"/>
  <c r="BY360" i="6"/>
  <c r="BY366" i="6"/>
  <c r="BY412" i="6"/>
  <c r="BY413" i="6"/>
  <c r="BY5" i="6"/>
  <c r="BY78" i="6"/>
  <c r="BY99" i="6"/>
  <c r="BY143" i="6"/>
  <c r="BY175" i="6"/>
  <c r="BY216" i="6"/>
  <c r="BY248" i="6"/>
  <c r="BY404" i="6"/>
  <c r="BY405" i="6"/>
  <c r="BY91" i="6"/>
  <c r="BY235" i="6"/>
  <c r="BY304" i="6"/>
  <c r="BY309" i="6"/>
  <c r="BY324" i="6"/>
  <c r="BY344" i="6"/>
  <c r="BY414" i="6"/>
  <c r="BY87" i="6"/>
  <c r="BY98" i="6"/>
  <c r="BY129" i="6"/>
  <c r="BY142" i="6"/>
  <c r="BY174" i="6"/>
  <c r="BY204" i="6"/>
  <c r="BY236" i="6"/>
  <c r="BY296" i="6"/>
  <c r="BY320" i="6"/>
  <c r="BY340" i="6"/>
  <c r="BY364" i="6"/>
  <c r="BY378" i="6"/>
  <c r="BY389" i="6"/>
  <c r="BY90" i="6"/>
  <c r="BY121" i="6"/>
  <c r="BY134" i="6"/>
  <c r="BY166" i="6"/>
  <c r="BY185" i="6"/>
  <c r="BY260" i="6"/>
  <c r="BY262" i="6"/>
  <c r="BY312" i="6"/>
  <c r="BY332" i="6"/>
  <c r="BY370" i="6"/>
  <c r="BY103" i="6"/>
  <c r="BY126" i="6"/>
  <c r="BY145" i="6"/>
  <c r="BY158" i="6"/>
  <c r="BY177" i="6"/>
  <c r="BY188" i="6"/>
  <c r="BY220" i="6"/>
  <c r="BY267" i="6"/>
  <c r="BY356" i="6"/>
  <c r="BY390" i="6"/>
  <c r="BY409" i="6"/>
  <c r="BY106" i="6"/>
  <c r="BY118" i="6"/>
  <c r="BY137" i="6"/>
  <c r="BY150" i="6"/>
  <c r="BY182" i="6"/>
  <c r="BY212" i="6"/>
  <c r="BY263" i="6"/>
  <c r="BY280" i="6"/>
  <c r="BY300" i="6"/>
  <c r="BY348" i="6"/>
  <c r="BY73" i="6"/>
  <c r="BY75" i="6"/>
  <c r="BY77" i="6"/>
  <c r="BY83" i="6"/>
  <c r="BY93" i="6"/>
  <c r="BY101" i="6"/>
  <c r="BY109" i="6"/>
  <c r="BY115" i="6"/>
  <c r="BY123" i="6"/>
  <c r="BY131" i="6"/>
  <c r="BY139" i="6"/>
  <c r="BY147" i="6"/>
  <c r="BY155" i="6"/>
  <c r="BY179" i="6"/>
  <c r="BY191" i="6"/>
  <c r="BY194" i="6"/>
  <c r="BY199" i="6"/>
  <c r="BY202" i="6"/>
  <c r="BY207" i="6"/>
  <c r="BY210" i="6"/>
  <c r="BY215" i="6"/>
  <c r="BY218" i="6"/>
  <c r="BY223" i="6"/>
  <c r="BY226" i="6"/>
  <c r="BY234" i="6"/>
  <c r="BY239" i="6"/>
  <c r="BY247" i="6"/>
  <c r="BY250" i="6"/>
  <c r="BY253" i="6"/>
  <c r="BY258" i="6"/>
  <c r="BY259" i="6"/>
  <c r="BY264" i="6"/>
  <c r="BY273" i="6"/>
  <c r="BY276" i="6"/>
  <c r="BY289" i="6"/>
  <c r="BY292" i="6"/>
  <c r="BY305" i="6"/>
  <c r="BY308" i="6"/>
  <c r="BY317" i="6"/>
  <c r="BY328" i="6"/>
  <c r="BY337" i="6"/>
  <c r="BY368" i="6"/>
  <c r="BY373" i="6"/>
  <c r="BY376" i="6"/>
  <c r="BY381" i="6"/>
  <c r="BY384" i="6"/>
  <c r="BY386" i="6"/>
  <c r="BY393" i="6"/>
  <c r="BY396" i="6"/>
  <c r="BY94" i="6"/>
  <c r="BY102" i="6"/>
  <c r="BY110" i="6"/>
  <c r="BY114" i="6"/>
  <c r="BY117" i="6"/>
  <c r="BY125" i="6"/>
  <c r="BY130" i="6"/>
  <c r="BY133" i="6"/>
  <c r="BY141" i="6"/>
  <c r="BY146" i="6"/>
  <c r="BY149" i="6"/>
  <c r="BY154" i="6"/>
  <c r="BY157" i="6"/>
  <c r="BY162" i="6"/>
  <c r="BY173" i="6"/>
  <c r="BY178" i="6"/>
  <c r="BY181" i="6"/>
  <c r="BY251" i="6"/>
  <c r="BY261" i="6"/>
  <c r="BY361" i="6"/>
  <c r="BY8" i="6"/>
  <c r="BY281" i="6"/>
  <c r="BY297" i="6"/>
  <c r="BY313" i="6"/>
  <c r="BY321" i="6"/>
  <c r="BY333" i="6"/>
  <c r="BY341" i="6"/>
  <c r="BY349" i="6"/>
  <c r="BY369" i="6"/>
  <c r="BY372" i="6"/>
  <c r="BY377" i="6"/>
  <c r="BY380" i="6"/>
  <c r="BY392" i="6"/>
  <c r="BY397" i="6"/>
  <c r="BY400" i="6"/>
  <c r="BY401" i="6"/>
  <c r="BY402" i="6"/>
  <c r="BY410" i="6"/>
  <c r="BY76" i="6"/>
  <c r="BY80" i="6"/>
  <c r="BY7" i="6"/>
  <c r="BY88" i="6"/>
  <c r="BY92" i="6"/>
  <c r="BY100" i="6"/>
  <c r="BY104" i="6"/>
  <c r="BY108" i="6"/>
  <c r="BY112" i="6"/>
  <c r="BY116" i="6"/>
  <c r="BY120" i="6"/>
  <c r="BY124" i="6"/>
  <c r="BY128" i="6"/>
  <c r="BY140" i="6"/>
  <c r="BY144" i="6"/>
  <c r="BY148" i="6"/>
  <c r="BY152" i="6"/>
  <c r="BY156" i="6"/>
  <c r="BY160" i="6"/>
  <c r="BY164" i="6"/>
  <c r="BY168" i="6"/>
  <c r="BY176" i="6"/>
  <c r="BY184" i="6"/>
  <c r="BY189" i="6"/>
  <c r="BY197" i="6"/>
  <c r="BY201" i="6"/>
  <c r="BY205" i="6"/>
  <c r="BY209" i="6"/>
  <c r="BY213" i="6"/>
  <c r="BY217" i="6"/>
  <c r="BY221" i="6"/>
  <c r="BY225" i="6"/>
  <c r="BY229" i="6"/>
  <c r="BY233" i="6"/>
  <c r="BY237" i="6"/>
  <c r="BY241" i="6"/>
  <c r="BY245" i="6"/>
  <c r="BY249" i="6"/>
  <c r="BY252" i="6"/>
  <c r="BY257" i="6"/>
  <c r="BY271" i="6"/>
  <c r="BY279" i="6"/>
  <c r="BY283" i="6"/>
  <c r="BY287" i="6"/>
  <c r="BY291" i="6"/>
  <c r="BY295" i="6"/>
  <c r="BY299" i="6"/>
  <c r="BY303" i="6"/>
  <c r="BY307" i="6"/>
  <c r="BY311" i="6"/>
  <c r="BY315" i="6"/>
  <c r="BY319" i="6"/>
  <c r="BY323" i="6"/>
  <c r="BY327" i="6"/>
  <c r="BY331" i="6"/>
  <c r="BY335" i="6"/>
  <c r="BY339" i="6"/>
  <c r="BY343" i="6"/>
  <c r="BY347" i="6"/>
  <c r="BY351" i="6"/>
  <c r="BY355" i="6"/>
  <c r="BY359" i="6"/>
  <c r="BY363" i="6"/>
  <c r="BY367" i="6"/>
  <c r="BY379" i="6"/>
  <c r="BY383" i="6"/>
  <c r="BY387" i="6"/>
  <c r="BY391" i="6"/>
  <c r="BY395" i="6"/>
  <c r="BY399" i="6"/>
  <c r="BY403" i="6"/>
  <c r="BY407" i="6"/>
  <c r="BY411" i="6"/>
  <c r="BY415" i="6"/>
  <c r="BY270" i="6"/>
  <c r="BY274" i="6"/>
  <c r="BY282" i="6"/>
  <c r="BY286" i="6"/>
  <c r="BY290" i="6"/>
  <c r="BY294" i="6"/>
  <c r="BY302" i="6"/>
  <c r="BY314" i="6"/>
  <c r="BY318" i="6"/>
  <c r="BY322" i="6"/>
  <c r="BY326" i="6"/>
  <c r="BY330" i="6"/>
  <c r="BY334" i="6"/>
  <c r="BY338" i="6"/>
  <c r="BY342" i="6"/>
  <c r="BY346" i="6"/>
  <c r="BY350" i="6"/>
  <c r="BY354" i="6"/>
</calcChain>
</file>

<file path=xl/comments1.xml><?xml version="1.0" encoding="utf-8"?>
<comments xmlns="http://schemas.openxmlformats.org/spreadsheetml/2006/main">
  <authors>
    <author>Trapuzzano</author>
  </authors>
  <commentList>
    <comment ref="C261" authorId="0">
      <text>
        <r>
          <rPr>
            <b/>
            <sz val="9"/>
            <color indexed="81"/>
            <rFont val="Tahoma"/>
            <charset val="1"/>
          </rPr>
          <t>Trapuzzano:</t>
        </r>
        <r>
          <rPr>
            <sz val="9"/>
            <color indexed="81"/>
            <rFont val="Tahoma"/>
            <charset val="1"/>
          </rPr>
          <t xml:space="preserve">
presentato richiesta di rettifica ma poiché confermato dato pubblicato a dicembre non viene incluso nel report di aggiornamentyo</t>
        </r>
      </text>
    </comment>
    <comment ref="K261" authorId="0">
      <text>
        <r>
          <rPr>
            <b/>
            <sz val="9"/>
            <color indexed="81"/>
            <rFont val="Tahoma"/>
            <family val="2"/>
          </rPr>
          <t>Trapuzzano:</t>
        </r>
        <r>
          <rPr>
            <sz val="9"/>
            <color indexed="81"/>
            <rFont val="Tahoma"/>
            <family val="2"/>
          </rPr>
          <t xml:space="preserve">
COMUNE: 200,910
</t>
        </r>
        <r>
          <rPr>
            <b/>
            <sz val="9"/>
            <color indexed="81"/>
            <rFont val="Tahoma"/>
            <family val="2"/>
          </rPr>
          <t>vedi NOTA CAMA email del 22 febbraio 2018 CHE CONFERMA IL DATO COMUNALE RESTATO PERO' IN GIACENZA (QUINDI NON RECUPERATO NEL 2016)
NOTA CAMA DEL 25  FEBBRAIO 2018 CHE RIPORTA UN TOT. CONFERITO PER UN TOTALE DI 31,120 (15,600 + 15,520)</t>
        </r>
        <r>
          <rPr>
            <sz val="9"/>
            <color indexed="81"/>
            <rFont val="Tahoma"/>
            <family val="2"/>
          </rPr>
          <t xml:space="preserve"> 
</t>
        </r>
      </text>
    </comment>
  </commentList>
</comments>
</file>

<file path=xl/sharedStrings.xml><?xml version="1.0" encoding="utf-8"?>
<sst xmlns="http://schemas.openxmlformats.org/spreadsheetml/2006/main" count="1821" uniqueCount="560">
  <si>
    <t>Regione</t>
  </si>
  <si>
    <t>Provincia</t>
  </si>
  <si>
    <t>Comune</t>
  </si>
  <si>
    <t>Codice ISTAT Comune</t>
  </si>
  <si>
    <t>Abitanti</t>
  </si>
  <si>
    <t>Frazione organica umida (t)</t>
  </si>
  <si>
    <t>Rifiuti di Giardini e parchi (t)</t>
  </si>
  <si>
    <r>
      <rPr>
        <b/>
        <sz val="10"/>
        <color rgb="FFFF0000"/>
        <rFont val="Times New Roman"/>
        <family val="1"/>
        <charset val="1"/>
      </rPr>
      <t>(1)</t>
    </r>
    <r>
      <rPr>
        <b/>
        <sz val="10"/>
        <rFont val="Times New Roman"/>
        <family val="1"/>
        <charset val="1"/>
      </rPr>
      <t xml:space="preserve"> Carta e cartone (t)</t>
    </r>
  </si>
  <si>
    <t>Tessili (t)</t>
  </si>
  <si>
    <t>RAEE domestici (t)</t>
  </si>
  <si>
    <r>
      <rPr>
        <b/>
        <sz val="10"/>
        <color rgb="FFFF0000"/>
        <rFont val="Times New Roman"/>
        <family val="1"/>
        <charset val="1"/>
      </rPr>
      <t>(3)</t>
    </r>
    <r>
      <rPr>
        <b/>
        <sz val="10"/>
        <rFont val="Times New Roman"/>
        <family val="1"/>
        <charset val="1"/>
      </rPr>
      <t xml:space="preserve"> Raccolta multimateriale (t)</t>
    </r>
    <r>
      <rPr>
        <b/>
        <i/>
        <sz val="10"/>
        <color rgb="FFFF0000"/>
        <rFont val="Times New Roman"/>
        <family val="1"/>
        <charset val="1"/>
      </rPr>
      <t xml:space="preserve"> </t>
    </r>
  </si>
  <si>
    <t xml:space="preserve">Farmaci (t)                                                                                                                                            </t>
  </si>
  <si>
    <t>Contenitori T/FC (t)</t>
  </si>
  <si>
    <t>Batterie e accumulatori (t)</t>
  </si>
  <si>
    <t xml:space="preserve">Vernci, inchiostri e adesivi (t)                </t>
  </si>
  <si>
    <t>Oli vegetali (t)</t>
  </si>
  <si>
    <t>Oli minerali (t)</t>
  </si>
  <si>
    <r>
      <rPr>
        <b/>
        <sz val="10"/>
        <rFont val="Times New Roman"/>
        <family val="1"/>
        <charset val="1"/>
      </rPr>
      <t xml:space="preserve">Imballaggi in materiali Compositi </t>
    </r>
    <r>
      <rPr>
        <b/>
        <sz val="10"/>
        <color rgb="FFFF0000"/>
        <rFont val="Times New Roman"/>
        <family val="1"/>
        <charset val="1"/>
      </rPr>
      <t>(4)</t>
    </r>
  </si>
  <si>
    <t>TOTALE RD (t)</t>
  </si>
  <si>
    <t>TOTALE RU (t)</t>
  </si>
  <si>
    <t>20 01 08</t>
  </si>
  <si>
    <t>20 03 02</t>
  </si>
  <si>
    <t>20 02 01</t>
  </si>
  <si>
    <t>20 01 01</t>
  </si>
  <si>
    <t>15 01 01</t>
  </si>
  <si>
    <t>15 01 07</t>
  </si>
  <si>
    <t>15 01 02</t>
  </si>
  <si>
    <t>15 01 03</t>
  </si>
  <si>
    <t>15 01 04</t>
  </si>
  <si>
    <t>20 01 10</t>
  </si>
  <si>
    <t>20 01 11</t>
  </si>
  <si>
    <t>20 01 36</t>
  </si>
  <si>
    <t>20 01 23*</t>
  </si>
  <si>
    <t>20 01 21*</t>
  </si>
  <si>
    <t>Ingombranti 20 03 07 (dato cumulativo)</t>
  </si>
  <si>
    <t>vetro/alluminio</t>
  </si>
  <si>
    <t>vetro/plastica/alluminio</t>
  </si>
  <si>
    <t>plastica/alluminio</t>
  </si>
  <si>
    <r>
      <rPr>
        <sz val="10"/>
        <rFont val="Times New Roman"/>
        <family val="1"/>
        <charset val="1"/>
      </rPr>
      <t xml:space="preserve">15 01 06  Imballaggi in Materiali Misti/Multimateriale </t>
    </r>
    <r>
      <rPr>
        <b/>
        <sz val="10"/>
        <color rgb="FFFF0000"/>
        <rFont val="Times New Roman"/>
        <family val="1"/>
        <charset val="1"/>
      </rPr>
      <t>(5)</t>
    </r>
  </si>
  <si>
    <t>20 01 31*</t>
  </si>
  <si>
    <t>20 01 32</t>
  </si>
  <si>
    <t>15 01 10*</t>
  </si>
  <si>
    <t>15 01 11*</t>
  </si>
  <si>
    <t>20 01 33*</t>
  </si>
  <si>
    <t>20 01 34</t>
  </si>
  <si>
    <t>20 01 27*</t>
  </si>
  <si>
    <t>20 01 28</t>
  </si>
  <si>
    <t>20 01 25</t>
  </si>
  <si>
    <t>20 01 26*</t>
  </si>
  <si>
    <t>15 01 05</t>
  </si>
  <si>
    <t>20 03 01</t>
  </si>
  <si>
    <t>20 03 03</t>
  </si>
  <si>
    <t>% RD</t>
  </si>
  <si>
    <t>CALABRIA</t>
  </si>
  <si>
    <t>VV</t>
  </si>
  <si>
    <t>ACQUARO</t>
  </si>
  <si>
    <t>ARENA</t>
  </si>
  <si>
    <t>BRIATICO</t>
  </si>
  <si>
    <t>BROGNATURO</t>
  </si>
  <si>
    <t>CAPISTRANO</t>
  </si>
  <si>
    <t>CESSANITI</t>
  </si>
  <si>
    <t>DASÀ</t>
  </si>
  <si>
    <t>DINAMI</t>
  </si>
  <si>
    <t>DRAPIA</t>
  </si>
  <si>
    <t>FABRIZIA</t>
  </si>
  <si>
    <t>FILADELFIA</t>
  </si>
  <si>
    <t>FILANDARI</t>
  </si>
  <si>
    <t>FILOGASO</t>
  </si>
  <si>
    <t>FRANCAVILLA ANGITOLA</t>
  </si>
  <si>
    <t>FRANCICA</t>
  </si>
  <si>
    <t>GEROCARNE</t>
  </si>
  <si>
    <t>IONADI</t>
  </si>
  <si>
    <t>JOPPOLO</t>
  </si>
  <si>
    <t>LIMBADI</t>
  </si>
  <si>
    <t>MAIERATO</t>
  </si>
  <si>
    <t>MILETO</t>
  </si>
  <si>
    <t>MONGIANA</t>
  </si>
  <si>
    <t>MONTEROSSO CALABRO</t>
  </si>
  <si>
    <t>NARDODIPACE</t>
  </si>
  <si>
    <t>NICOTERA</t>
  </si>
  <si>
    <t>PARGHELIA</t>
  </si>
  <si>
    <t>PIZZO</t>
  </si>
  <si>
    <t>PIZZONI</t>
  </si>
  <si>
    <t>POLIA</t>
  </si>
  <si>
    <t>RICADI</t>
  </si>
  <si>
    <t>ROMBIOLO</t>
  </si>
  <si>
    <t>SAN CALOGERO</t>
  </si>
  <si>
    <t>SAN COSTANTINO CALABRO</t>
  </si>
  <si>
    <t>SAN GREGORIO D'IPPONA</t>
  </si>
  <si>
    <t>SAN NICOLA DA CRISSA</t>
  </si>
  <si>
    <t>SANT'ONOFRIO</t>
  </si>
  <si>
    <t>SERRA SAN BRUNO</t>
  </si>
  <si>
    <t>SIMBARIO</t>
  </si>
  <si>
    <t>SORIANELLO</t>
  </si>
  <si>
    <t>SORIANO CALABRO</t>
  </si>
  <si>
    <t>SPADOLA</t>
  </si>
  <si>
    <t>SPILINGA</t>
  </si>
  <si>
    <t>STEFANACONI</t>
  </si>
  <si>
    <t>TROPEA</t>
  </si>
  <si>
    <t>VALLELONGA</t>
  </si>
  <si>
    <t>VAZZANO</t>
  </si>
  <si>
    <t>VIBO VALENTIA</t>
  </si>
  <si>
    <t>ZACCANOPOLI</t>
  </si>
  <si>
    <t>ZAMBRONE</t>
  </si>
  <si>
    <t>ZUNGRI</t>
  </si>
  <si>
    <t>Elaborazione dati: Direzione Scientifica ArpaCal - Sezione Regionale Catasto Rifiuti</t>
  </si>
  <si>
    <t>CZ</t>
  </si>
  <si>
    <t>ALBI</t>
  </si>
  <si>
    <t>ANDALI</t>
  </si>
  <si>
    <t>BELCASTRO</t>
  </si>
  <si>
    <t>BORGIA</t>
  </si>
  <si>
    <t>BOTRICELLO</t>
  </si>
  <si>
    <t>CARAFFA DI CATANZARO</t>
  </si>
  <si>
    <t>CATANZARO</t>
  </si>
  <si>
    <t>CERVA</t>
  </si>
  <si>
    <t>CROPANI</t>
  </si>
  <si>
    <t>GIMIGLIANO</t>
  </si>
  <si>
    <t>MAGISANO</t>
  </si>
  <si>
    <t>MARCEDUSA</t>
  </si>
  <si>
    <t>PETRONA'</t>
  </si>
  <si>
    <t>SAN FLORO</t>
  </si>
  <si>
    <t>SELLIA</t>
  </si>
  <si>
    <t>SELLIA MARINA</t>
  </si>
  <si>
    <t>SERSALE</t>
  </si>
  <si>
    <t>SETTINGIANO</t>
  </si>
  <si>
    <t>SIMERI CRICHI</t>
  </si>
  <si>
    <t>SORBO SAN BASILE</t>
  </si>
  <si>
    <t>SOVERIA SIMERI</t>
  </si>
  <si>
    <t>TAVERNA</t>
  </si>
  <si>
    <t>TIRIOLO</t>
  </si>
  <si>
    <t>ZAGARISE</t>
  </si>
  <si>
    <t>AMATO</t>
  </si>
  <si>
    <t>CARLOPOLI</t>
  </si>
  <si>
    <t>CICALA</t>
  </si>
  <si>
    <t>CONFLENTI</t>
  </si>
  <si>
    <t>CORTALE</t>
  </si>
  <si>
    <t>CURINGA</t>
  </si>
  <si>
    <t>DECOLLATURA</t>
  </si>
  <si>
    <t>FALERNA</t>
  </si>
  <si>
    <t>FEROLETO ANTICO</t>
  </si>
  <si>
    <t>GIRIFALCO</t>
  </si>
  <si>
    <t xml:space="preserve">GIZZERIA </t>
  </si>
  <si>
    <t>JACURSO</t>
  </si>
  <si>
    <t>LAMEZIA TERME</t>
  </si>
  <si>
    <t>MAIDA</t>
  </si>
  <si>
    <t>MARCELLINARA</t>
  </si>
  <si>
    <t>MARTIRANO</t>
  </si>
  <si>
    <t>MARTIRANO LOMBARDO</t>
  </si>
  <si>
    <t>MIGLIERINA</t>
  </si>
  <si>
    <t>MOTTA S. LUCIA</t>
  </si>
  <si>
    <t>NOCERA TERINESE</t>
  </si>
  <si>
    <t>PIANOPOLI</t>
  </si>
  <si>
    <t>PLATANIA</t>
  </si>
  <si>
    <t>SAN MANGO D'AQUINO</t>
  </si>
  <si>
    <t>SAN PIETRO A MAIDA</t>
  </si>
  <si>
    <t>SAN PIETRO APOSTOLO</t>
  </si>
  <si>
    <t>SERRASTRETTA</t>
  </si>
  <si>
    <t>SOVERIA MANNELLI</t>
  </si>
  <si>
    <t>AMARONI</t>
  </si>
  <si>
    <t>ARGUSTO</t>
  </si>
  <si>
    <t>BADOLATO</t>
  </si>
  <si>
    <t>CARDINALE</t>
  </si>
  <si>
    <t>CENADI</t>
  </si>
  <si>
    <t>CENTRACHE</t>
  </si>
  <si>
    <t>CHIARAVALLE CENTRALE</t>
  </si>
  <si>
    <t>DAVOLI</t>
  </si>
  <si>
    <t>GAGLIATO</t>
  </si>
  <si>
    <t>GASPERINA</t>
  </si>
  <si>
    <t>GUARDAVALLE</t>
  </si>
  <si>
    <t>ISCA SULLO IONIO</t>
  </si>
  <si>
    <t>MONTAURO</t>
  </si>
  <si>
    <t>MONTEPAONE</t>
  </si>
  <si>
    <t>OLIVADI</t>
  </si>
  <si>
    <t>PALERMITI</t>
  </si>
  <si>
    <t>PETRIZZI</t>
  </si>
  <si>
    <t>SANT' ANDREA APOSTOLO DELLO IONIO</t>
  </si>
  <si>
    <t>SAN SOSTENE</t>
  </si>
  <si>
    <t>SAN VITO SULLO IONIO</t>
  </si>
  <si>
    <t>SANTA CATERINA DELLO IONIO</t>
  </si>
  <si>
    <t>SATRIANO</t>
  </si>
  <si>
    <t>SOVERATO</t>
  </si>
  <si>
    <t>SQUILLACE</t>
  </si>
  <si>
    <t>STALETTI'</t>
  </si>
  <si>
    <t>TORRE DI RUGGIERO</t>
  </si>
  <si>
    <t>VALLEFIORITA</t>
  </si>
  <si>
    <t>KR</t>
  </si>
  <si>
    <t>BELVEDERE SPINELLO</t>
  </si>
  <si>
    <t>CACCURI</t>
  </si>
  <si>
    <t>CARFIZZI</t>
  </si>
  <si>
    <t>CASABONA</t>
  </si>
  <si>
    <t>CASTELSILANO</t>
  </si>
  <si>
    <t>CERENZIA</t>
  </si>
  <si>
    <t>CIRO'</t>
  </si>
  <si>
    <t xml:space="preserve">CIRO' MARINA </t>
  </si>
  <si>
    <t>COTRONEI</t>
  </si>
  <si>
    <t>CROTONE</t>
  </si>
  <si>
    <t>CRUCOLI</t>
  </si>
  <si>
    <t>CUTRO</t>
  </si>
  <si>
    <t>ISOLA CAPO RIZZUTO</t>
  </si>
  <si>
    <t>MELISSA</t>
  </si>
  <si>
    <t>MESORACA</t>
  </si>
  <si>
    <t>PALLAGORIO</t>
  </si>
  <si>
    <t>PETILIA POLICASTRO</t>
  </si>
  <si>
    <t>ROCCA DI NETO</t>
  </si>
  <si>
    <t>ROCCABERNARDA</t>
  </si>
  <si>
    <t>SAN MAURO MARCHESATO</t>
  </si>
  <si>
    <t>SAN NICOLA DELL'ALTO</t>
  </si>
  <si>
    <t>SANTA SEVERINA</t>
  </si>
  <si>
    <t>SAVELLI</t>
  </si>
  <si>
    <t>SCANDALE</t>
  </si>
  <si>
    <t>STRONGOLI</t>
  </si>
  <si>
    <t>UMBRIATICO</t>
  </si>
  <si>
    <t>VERZINO</t>
  </si>
  <si>
    <t>CS</t>
  </si>
  <si>
    <t>ACQUAPPESA</t>
  </si>
  <si>
    <t>ACRI</t>
  </si>
  <si>
    <t>AIELLO CALABRO</t>
  </si>
  <si>
    <t>AIETA</t>
  </si>
  <si>
    <t>ALBIDONA</t>
  </si>
  <si>
    <t>ALESSANDRIA DEL CARRETTO</t>
  </si>
  <si>
    <t>ALTILIA</t>
  </si>
  <si>
    <t>ALTOMONTE</t>
  </si>
  <si>
    <t>AMANTEA</t>
  </si>
  <si>
    <t>AMENDOLARA</t>
  </si>
  <si>
    <t>BELMONTE CALABRO</t>
  </si>
  <si>
    <t>BELSITO</t>
  </si>
  <si>
    <t>BELVEDERE MARITTIMO</t>
  </si>
  <si>
    <t>BIANCHI</t>
  </si>
  <si>
    <t>BISIGNANO</t>
  </si>
  <si>
    <t>BOCCHIGLIERO</t>
  </si>
  <si>
    <t>BONIFATI</t>
  </si>
  <si>
    <t>BUONVICINO</t>
  </si>
  <si>
    <t>CALOPEZZATI</t>
  </si>
  <si>
    <t>CALOVETO</t>
  </si>
  <si>
    <t>CAMPANA</t>
  </si>
  <si>
    <t>CANNA</t>
  </si>
  <si>
    <t>CARIATI</t>
  </si>
  <si>
    <t>CAROLEI</t>
  </si>
  <si>
    <t>CARPANZANO</t>
  </si>
  <si>
    <t>CASOLE BRUZIO</t>
  </si>
  <si>
    <t>CASSANO ALLO IONIO</t>
  </si>
  <si>
    <t>CASTIGLIONE COSENTINO</t>
  </si>
  <si>
    <t>CASTROLIBERO</t>
  </si>
  <si>
    <t>CASTROREGIO</t>
  </si>
  <si>
    <t>CASTROVILLARI</t>
  </si>
  <si>
    <t>CELICO</t>
  </si>
  <si>
    <t>CERCHIARA DI CALABRIA</t>
  </si>
  <si>
    <t>CERISANO</t>
  </si>
  <si>
    <t>CERVICATI</t>
  </si>
  <si>
    <t>CERZETO</t>
  </si>
  <si>
    <t>CETRARO</t>
  </si>
  <si>
    <t>CIVITA</t>
  </si>
  <si>
    <t>CLETO</t>
  </si>
  <si>
    <t>COLOSIMI</t>
  </si>
  <si>
    <t>CORIGLIANO CALABRO</t>
  </si>
  <si>
    <t>COSENZA</t>
  </si>
  <si>
    <t>CROPALATI</t>
  </si>
  <si>
    <t>CROSIA</t>
  </si>
  <si>
    <t>DIAMANTE</t>
  </si>
  <si>
    <t>DIPIGNANO</t>
  </si>
  <si>
    <t>DOMANICO</t>
  </si>
  <si>
    <t>FAGNANO CASTELLO</t>
  </si>
  <si>
    <t>FALCONARA ALBANESE</t>
  </si>
  <si>
    <t>FIRMO</t>
  </si>
  <si>
    <t>FIUMEFREDDO BRUZIO</t>
  </si>
  <si>
    <t>FRANCAVILLA MARITTIMA</t>
  </si>
  <si>
    <t>FRASCINETO</t>
  </si>
  <si>
    <t>FUSCALDO</t>
  </si>
  <si>
    <t>GRIMALDI</t>
  </si>
  <si>
    <t>GRISOLIA</t>
  </si>
  <si>
    <t>GUARDIA PIEMONTESE</t>
  </si>
  <si>
    <t>LAGO</t>
  </si>
  <si>
    <t>LAINO BORGO</t>
  </si>
  <si>
    <t>LAINO CASTELLO</t>
  </si>
  <si>
    <t>LAPPANO</t>
  </si>
  <si>
    <t>LATTARICO</t>
  </si>
  <si>
    <t>LONGOBARDI</t>
  </si>
  <si>
    <t>LONGOBUCCO</t>
  </si>
  <si>
    <t>LUNGRO</t>
  </si>
  <si>
    <t>LUZZI</t>
  </si>
  <si>
    <t>MAIERA'</t>
  </si>
  <si>
    <t>MALITO</t>
  </si>
  <si>
    <t>MALVITO</t>
  </si>
  <si>
    <t>MANDATORICCIO</t>
  </si>
  <si>
    <t>MANGONE</t>
  </si>
  <si>
    <t>MARANO MARCHESATO</t>
  </si>
  <si>
    <t>MARANO PRINCIPATO</t>
  </si>
  <si>
    <t>MARZI</t>
  </si>
  <si>
    <t>MENDICINO</t>
  </si>
  <si>
    <t>MONGRASSANO</t>
  </si>
  <si>
    <t>MONTALTO UFFUGO</t>
  </si>
  <si>
    <t>MONTEGIORDANO</t>
  </si>
  <si>
    <t>MORANO CALABRO</t>
  </si>
  <si>
    <t>MORMANNO</t>
  </si>
  <si>
    <t>MOTTAFOLLONE</t>
  </si>
  <si>
    <t>NOCARA</t>
  </si>
  <si>
    <t>ORIOLO</t>
  </si>
  <si>
    <t>ORSOMARSO</t>
  </si>
  <si>
    <t>PALUDI</t>
  </si>
  <si>
    <t>PANETTIERI</t>
  </si>
  <si>
    <t>PAOLA</t>
  </si>
  <si>
    <t>PAPASIDERO</t>
  </si>
  <si>
    <t>PARENTI</t>
  </si>
  <si>
    <t>PATERNO CALABRO</t>
  </si>
  <si>
    <t>PEDACE</t>
  </si>
  <si>
    <t>PEDIVIGLIANO</t>
  </si>
  <si>
    <t>PIETRAFITTA</t>
  </si>
  <si>
    <t>PIETRAPAOLA</t>
  </si>
  <si>
    <t>PLATACI</t>
  </si>
  <si>
    <t>PRAIA A MARE</t>
  </si>
  <si>
    <t>RENDE</t>
  </si>
  <si>
    <t>ROCCA IMPERIALE</t>
  </si>
  <si>
    <t>ROGGIANO GRAVINA</t>
  </si>
  <si>
    <t>ROGLIANO</t>
  </si>
  <si>
    <t>ROSE</t>
  </si>
  <si>
    <t>ROSETO CAPO SPULICO</t>
  </si>
  <si>
    <t>ROSSANO</t>
  </si>
  <si>
    <t>ROTA GRECA</t>
  </si>
  <si>
    <t>ROVITO</t>
  </si>
  <si>
    <t>SAN GIORGIO ALBANESE</t>
  </si>
  <si>
    <t>SAN COSMO ALBANESE</t>
  </si>
  <si>
    <t>SAN LORENZO BELLIZZI</t>
  </si>
  <si>
    <t>SAN BASILE</t>
  </si>
  <si>
    <t>SAN BENEDETTO ULLANO</t>
  </si>
  <si>
    <t>SAN DEMETRIO CORONE</t>
  </si>
  <si>
    <t>SAN DONATO DI NINEA</t>
  </si>
  <si>
    <t>SAN FILI</t>
  </si>
  <si>
    <t>SAN GIOVANNI IN FIORE</t>
  </si>
  <si>
    <t>SAN LORENZO DEL VALLO</t>
  </si>
  <si>
    <t>SAN LUCIDO</t>
  </si>
  <si>
    <t>SAN MARCO ARGENTANO</t>
  </si>
  <si>
    <t>SAN MARTINO DI FINITA</t>
  </si>
  <si>
    <t>SAN NICOLA ARCELLA</t>
  </si>
  <si>
    <t>SAN PIETRO IN AMANTEA</t>
  </si>
  <si>
    <t>SAN PIETRO IN GUARANO</t>
  </si>
  <si>
    <t>SAN SOSTI</t>
  </si>
  <si>
    <t>SAN VINCENZO LA COSTA</t>
  </si>
  <si>
    <t xml:space="preserve">SANGINETO </t>
  </si>
  <si>
    <t>SANTA CATERINA ALBANESE</t>
  </si>
  <si>
    <t>SANTA DOMENICA DI TALAO</t>
  </si>
  <si>
    <t>SANTA MARIA DEL CEDRO</t>
  </si>
  <si>
    <t>SANTA SOFIA D'EPIRO</t>
  </si>
  <si>
    <t>SANTO STEFANO DI ROGLIANO</t>
  </si>
  <si>
    <t>SARACENA</t>
  </si>
  <si>
    <t>SANT'AGATA D'ESARO</t>
  </si>
  <si>
    <t>SCALA COELI</t>
  </si>
  <si>
    <t>SCALEA</t>
  </si>
  <si>
    <t>SCIGLIANO</t>
  </si>
  <si>
    <t>SERRA D'AIELLO</t>
  </si>
  <si>
    <t>SERRA PEDACE</t>
  </si>
  <si>
    <t>SPEZZANO ALBANESE</t>
  </si>
  <si>
    <t>SPEZZANO PICCOLO</t>
  </si>
  <si>
    <t>SPEZZANO DELLA SILA</t>
  </si>
  <si>
    <t>TARSIA</t>
  </si>
  <si>
    <t>TERRANOVA DA SIBARI</t>
  </si>
  <si>
    <t>TERRAVECCHIA</t>
  </si>
  <si>
    <t>TORANO CASTELLO</t>
  </si>
  <si>
    <t>TORTORA</t>
  </si>
  <si>
    <t>TREBISACCE</t>
  </si>
  <si>
    <t>TRENTA</t>
  </si>
  <si>
    <t>VACCARIZZO ALBANESE</t>
  </si>
  <si>
    <t>VERBICARO</t>
  </si>
  <si>
    <t>VILLAPIANA</t>
  </si>
  <si>
    <t>ZUMPANO</t>
  </si>
  <si>
    <t>RC</t>
  </si>
  <si>
    <t xml:space="preserve">AFRICO </t>
  </si>
  <si>
    <t>AGNANA CALABRA</t>
  </si>
  <si>
    <t>ANOIA</t>
  </si>
  <si>
    <t>ANTONIMINA</t>
  </si>
  <si>
    <t>ARDORE</t>
  </si>
  <si>
    <t>BAGALADI</t>
  </si>
  <si>
    <t>BAGNARA CALABRA</t>
  </si>
  <si>
    <t>BENESTARE</t>
  </si>
  <si>
    <t>BIANCO</t>
  </si>
  <si>
    <t>BIVONGI</t>
  </si>
  <si>
    <t>BOVA</t>
  </si>
  <si>
    <t>BOVA MARINA</t>
  </si>
  <si>
    <t>BOVALINO</t>
  </si>
  <si>
    <t>BRANCALEONE</t>
  </si>
  <si>
    <t>BRUZZANO ZEFFIRO</t>
  </si>
  <si>
    <t>CALANNA</t>
  </si>
  <si>
    <t>CAMINI</t>
  </si>
  <si>
    <t>CAMPO CALABRO</t>
  </si>
  <si>
    <t>CANDIDONI</t>
  </si>
  <si>
    <t>CANOLO</t>
  </si>
  <si>
    <t>CARAFFA DEL BIANCO</t>
  </si>
  <si>
    <t>CARDETO</t>
  </si>
  <si>
    <t>CARERI</t>
  </si>
  <si>
    <t>CASIGNANA</t>
  </si>
  <si>
    <t>CAULONIA</t>
  </si>
  <si>
    <t>CIMINA'</t>
  </si>
  <si>
    <t>CINQUEFRONDI</t>
  </si>
  <si>
    <t>CITTANOVA</t>
  </si>
  <si>
    <t>CONDOFURI</t>
  </si>
  <si>
    <t>COSOLETO</t>
  </si>
  <si>
    <t>DELIANUOVA</t>
  </si>
  <si>
    <t>FEROLETO DELLA CHIESA</t>
  </si>
  <si>
    <t>FERRUZZANO</t>
  </si>
  <si>
    <t>FIUMARA</t>
  </si>
  <si>
    <t>GALATRO</t>
  </si>
  <si>
    <t>GERACE</t>
  </si>
  <si>
    <t>GIFFONE</t>
  </si>
  <si>
    <t>GIOIA TAURO</t>
  </si>
  <si>
    <t>GIOIOSA IONICA</t>
  </si>
  <si>
    <t>GROTTERIA</t>
  </si>
  <si>
    <t>LAGANADI</t>
  </si>
  <si>
    <t>LAUREANA  BORRELLO</t>
  </si>
  <si>
    <t>LOCRI</t>
  </si>
  <si>
    <t>MAMMOLA</t>
  </si>
  <si>
    <t>MARINA DI GIOIOSA IONICA</t>
  </si>
  <si>
    <t>MAROPATI</t>
  </si>
  <si>
    <t>MARTONE</t>
  </si>
  <si>
    <t>MELICUCCA'</t>
  </si>
  <si>
    <t>MELICUCCO</t>
  </si>
  <si>
    <t>MELITO PORTO SALVO</t>
  </si>
  <si>
    <t>MOLOCHIO</t>
  </si>
  <si>
    <t>MONASTERACE</t>
  </si>
  <si>
    <t>MONTEBELLO JONICO</t>
  </si>
  <si>
    <t>MOTTA SAN GIOVANNI</t>
  </si>
  <si>
    <t>OPPIDO MAMERTINA</t>
  </si>
  <si>
    <t>PALIZZI</t>
  </si>
  <si>
    <t>PALMI</t>
  </si>
  <si>
    <t>PAZZANO</t>
  </si>
  <si>
    <t>PLACANICA</t>
  </si>
  <si>
    <t>PLATI'</t>
  </si>
  <si>
    <t xml:space="preserve">POLISTENA </t>
  </si>
  <si>
    <t>PORTIGLIOLA</t>
  </si>
  <si>
    <t>REGGIO CALABRIA</t>
  </si>
  <si>
    <t>RIACE</t>
  </si>
  <si>
    <t>RIZZICONI</t>
  </si>
  <si>
    <t>ROCCAFORTE DEL GRECO</t>
  </si>
  <si>
    <t>ROCCELLA IONICA</t>
  </si>
  <si>
    <t>ROGHUDI</t>
  </si>
  <si>
    <t>ROSARNO</t>
  </si>
  <si>
    <t>SANTO STEFANO IN ASPROMONTE</t>
  </si>
  <si>
    <t>SAN LORENZO</t>
  </si>
  <si>
    <t>SAN ROBERTO</t>
  </si>
  <si>
    <t>SAMO</t>
  </si>
  <si>
    <t>SAN FERDINANDO</t>
  </si>
  <si>
    <t>SAN GIORGIO MORGETO</t>
  </si>
  <si>
    <t>SAN GIOVANNI DI GERACE</t>
  </si>
  <si>
    <t>SAN LUCA</t>
  </si>
  <si>
    <t>SAN PIETRO DI CARIDA'</t>
  </si>
  <si>
    <t>SAN PROCOPIO</t>
  </si>
  <si>
    <t>SANTA CRISTINA D'ASPROMONTE</t>
  </si>
  <si>
    <t>SANT'AGATA DEL BIANCO</t>
  </si>
  <si>
    <t>SANT'EUFEMIA D'ASPROMONTE</t>
  </si>
  <si>
    <t>SANT'ILARIO DELLO IONIO</t>
  </si>
  <si>
    <t>SCIDO</t>
  </si>
  <si>
    <t>SCILLA</t>
  </si>
  <si>
    <t xml:space="preserve">SEMINARA </t>
  </si>
  <si>
    <t>SERRATA</t>
  </si>
  <si>
    <t>SIDERNO</t>
  </si>
  <si>
    <t>SINOPOLI</t>
  </si>
  <si>
    <t>STAITI</t>
  </si>
  <si>
    <t>STIGNANO</t>
  </si>
  <si>
    <t>STILO</t>
  </si>
  <si>
    <t>TAURIANOVA</t>
  </si>
  <si>
    <t>TERRANOVA SAPPO MINULIO</t>
  </si>
  <si>
    <t>VARAPODIO</t>
  </si>
  <si>
    <t>VILLA SAN GIOVANNI</t>
  </si>
  <si>
    <t xml:space="preserve">Imballaggi in vetro (t) </t>
  </si>
  <si>
    <t xml:space="preserve">Imballaggi in plastica (t) </t>
  </si>
  <si>
    <r>
      <rPr>
        <b/>
        <sz val="10"/>
        <rFont val="Times New Roman"/>
        <family val="1"/>
        <charset val="1"/>
      </rPr>
      <t>Imballaggi in legno (t)</t>
    </r>
    <r>
      <rPr>
        <b/>
        <sz val="10"/>
        <color rgb="FFFF0000"/>
        <rFont val="Times New Roman"/>
        <family val="1"/>
        <charset val="1"/>
      </rPr>
      <t xml:space="preserve"> </t>
    </r>
  </si>
  <si>
    <t xml:space="preserve">Imballaggi metallici (t) </t>
  </si>
  <si>
    <t>Metalli</t>
  </si>
  <si>
    <t xml:space="preserve">Plastica </t>
  </si>
  <si>
    <t>Vetro</t>
  </si>
  <si>
    <t>Legno</t>
  </si>
  <si>
    <r>
      <rPr>
        <b/>
        <sz val="10"/>
        <color rgb="FFFF0000"/>
        <rFont val="Times New Roman"/>
        <family val="1"/>
        <charset val="1"/>
      </rPr>
      <t xml:space="preserve">(2) </t>
    </r>
    <r>
      <rPr>
        <b/>
        <sz val="10"/>
        <rFont val="Times New Roman"/>
        <family val="1"/>
        <charset val="1"/>
      </rPr>
      <t xml:space="preserve">Ingombranti a recupero (t) </t>
    </r>
  </si>
  <si>
    <t>Imballaggi in materia tessile</t>
  </si>
  <si>
    <t>Toner per stampa esauriti diversi da quelli di cui alla voce 080317*</t>
  </si>
  <si>
    <t>Pneumatici fuori uso solo se conferiti da utenze domestiche</t>
  </si>
  <si>
    <t>Gas in contenitori a pressione limitatamente ad estintori ed aerosol ad uso domestico</t>
  </si>
  <si>
    <t>Gas in contenitori a pressione diversi da quelli di cui alla voce 160504* limitatamente ad estintori ed aerosol ad uso domestico</t>
  </si>
  <si>
    <t>Filtri olio</t>
  </si>
  <si>
    <t>Apparecchiature fuori uso contenenti PCB o da essi contaminate, diverse di cui alla voce 160209</t>
  </si>
  <si>
    <t>Apparecchiature fuori uso contenenti clorofluorocarburi, HCFC, HFC</t>
  </si>
  <si>
    <t>Apparecchiature fuori uso contenenti amianto in fibre libere</t>
  </si>
  <si>
    <t>Apparecchiature fuori uso contenenti componenti pericolosi diversi da quelli di cui alle voci da 160209 a 160212</t>
  </si>
  <si>
    <t xml:space="preserve">Apparecchiature fuori uso, diverse da quelle di cui alle voci da 160209 a 160213 </t>
  </si>
  <si>
    <t>Componenti pericolosi rimossi da apparecchiature fuori uso</t>
  </si>
  <si>
    <t>Componenti rimossi da apparecchiature fuori uso, diversi da quelli di cui alla voce 160215*</t>
  </si>
  <si>
    <t xml:space="preserve">Miscugli o scorie di cemento, mattoni, mattonelle, ceramica, diversi da quelli di cui alla voce 170106* provenienti solo da piccoli interventi di rimozione eseguiti direttamente dal conduttore della civile abitazione </t>
  </si>
  <si>
    <t>Rifiuti misti dell’attività di costruzione e demolizione diversi da quelli di cui alle voci 170901*, 170902* e 170903* provenienti solo da piccoli interventi di rimozione eseguiti direttamente dal conduttore della civile abitazione</t>
  </si>
  <si>
    <t>Solventi</t>
  </si>
  <si>
    <t>Acidi</t>
  </si>
  <si>
    <t>Sostanze alcaline</t>
  </si>
  <si>
    <t>Prodotti fotochimici</t>
  </si>
  <si>
    <t>Pesticidi</t>
  </si>
  <si>
    <t>Detergenti contenenti sostanze pericolose</t>
  </si>
  <si>
    <t>Detergenti diversi da quelli al punto precedente</t>
  </si>
  <si>
    <r>
      <rPr>
        <b/>
        <sz val="10"/>
        <color rgb="FFFF0000"/>
        <rFont val="Times New Roman"/>
        <family val="1"/>
        <charset val="1"/>
      </rPr>
      <t>(2)</t>
    </r>
    <r>
      <rPr>
        <b/>
        <sz val="10"/>
        <rFont val="Times New Roman"/>
        <family val="1"/>
        <charset val="1"/>
      </rPr>
      <t xml:space="preserve"> Residui della pulizia stradale se avviati a recupero</t>
    </r>
  </si>
  <si>
    <t>Rifiuti prodotti dalla pulizia dei camini solo se provenienze da utenze domestiche</t>
  </si>
  <si>
    <t>Terra e roccia</t>
  </si>
  <si>
    <t>Altri rifiuti non biodegradabili</t>
  </si>
  <si>
    <r>
      <rPr>
        <b/>
        <sz val="10"/>
        <color rgb="FFFF0000"/>
        <rFont val="Times New Roman"/>
        <family val="1"/>
        <charset val="1"/>
      </rPr>
      <t>(4)</t>
    </r>
    <r>
      <rPr>
        <b/>
        <sz val="10"/>
        <rFont val="Times New Roman"/>
        <family val="1"/>
        <charset val="1"/>
      </rPr>
      <t xml:space="preserve"> Rifiuti urbani misti (tal quale)
+ residui dalla pulizia delle strade
e suolo pubblico (t) </t>
    </r>
  </si>
  <si>
    <r>
      <rPr>
        <b/>
        <sz val="10"/>
        <color rgb="FFFF0000"/>
        <rFont val="Times New Roman"/>
        <family val="1"/>
        <charset val="1"/>
      </rPr>
      <t>(4)</t>
    </r>
    <r>
      <rPr>
        <b/>
        <sz val="10"/>
        <color rgb="FF0070C0"/>
        <rFont val="Times New Roman"/>
        <family val="1"/>
        <charset val="1"/>
      </rPr>
      <t xml:space="preserve"> </t>
    </r>
    <r>
      <rPr>
        <b/>
        <sz val="10"/>
        <rFont val="Times New Roman"/>
        <family val="1"/>
        <charset val="1"/>
      </rPr>
      <t xml:space="preserve">Altri rifiuti urbani indifferenziati non specificati altrimenti </t>
    </r>
  </si>
  <si>
    <r>
      <rPr>
        <b/>
        <sz val="10"/>
        <color rgb="FFFF0000"/>
        <rFont val="Times New Roman"/>
        <family val="1"/>
        <charset val="1"/>
      </rPr>
      <t xml:space="preserve">(4) </t>
    </r>
    <r>
      <rPr>
        <b/>
        <sz val="10"/>
        <rFont val="Times New Roman"/>
        <family val="1"/>
        <charset val="1"/>
      </rPr>
      <t>Rifiuti ingombranti misti se avviati allo smaltimento</t>
    </r>
  </si>
  <si>
    <t>Frazioni Neutre (t)</t>
  </si>
  <si>
    <r>
      <rPr>
        <b/>
        <sz val="8"/>
        <color rgb="FFFF0000"/>
        <rFont val="Times New Roman"/>
        <family val="1"/>
        <charset val="1"/>
      </rPr>
      <t>(5)</t>
    </r>
    <r>
      <rPr>
        <b/>
        <sz val="8"/>
        <rFont val="Times New Roman"/>
        <family val="1"/>
        <charset val="1"/>
      </rPr>
      <t xml:space="preserve"> </t>
    </r>
    <r>
      <rPr>
        <sz val="8"/>
        <rFont val="Times New Roman"/>
        <family val="1"/>
        <charset val="1"/>
      </rPr>
      <t>Comopostaggio Domestico N° Utenze</t>
    </r>
  </si>
  <si>
    <r>
      <rPr>
        <b/>
        <sz val="9"/>
        <color rgb="FFFF0000"/>
        <rFont val="Times New Roman"/>
        <family val="1"/>
        <charset val="1"/>
      </rPr>
      <t>(2)</t>
    </r>
    <r>
      <rPr>
        <sz val="9"/>
        <rFont val="Times New Roman"/>
        <family val="1"/>
        <charset val="1"/>
      </rPr>
      <t xml:space="preserve"> Compostaggio
domestico </t>
    </r>
  </si>
  <si>
    <r>
      <rPr>
        <b/>
        <sz val="9"/>
        <color rgb="FFFF0000"/>
        <rFont val="Times New Roman"/>
        <family val="1"/>
        <charset val="1"/>
      </rPr>
      <t>(2)</t>
    </r>
    <r>
      <rPr>
        <sz val="9"/>
        <rFont val="Times New Roman"/>
        <family val="1"/>
        <charset val="1"/>
      </rPr>
      <t xml:space="preserve"> Lombricoltura</t>
    </r>
  </si>
  <si>
    <t>20 01 35*</t>
  </si>
  <si>
    <t>20 01 40</t>
  </si>
  <si>
    <t>20 01 39</t>
  </si>
  <si>
    <t>20 01 02</t>
  </si>
  <si>
    <t>20 01 37*</t>
  </si>
  <si>
    <t>20 01 38</t>
  </si>
  <si>
    <t>15 01 09</t>
  </si>
  <si>
    <t>08 03 18</t>
  </si>
  <si>
    <t>16 01 03</t>
  </si>
  <si>
    <t>160504*</t>
  </si>
  <si>
    <t>16 05 05</t>
  </si>
  <si>
    <t>160107*</t>
  </si>
  <si>
    <t>160210*</t>
  </si>
  <si>
    <t>160211*</t>
  </si>
  <si>
    <t>160212*</t>
  </si>
  <si>
    <t>160213*</t>
  </si>
  <si>
    <t>16 02 14</t>
  </si>
  <si>
    <t>160215*</t>
  </si>
  <si>
    <t>16 02 16</t>
  </si>
  <si>
    <t>17 01 07</t>
  </si>
  <si>
    <t>17 09 04</t>
  </si>
  <si>
    <t>200113*</t>
  </si>
  <si>
    <t>200114*</t>
  </si>
  <si>
    <t>200115*</t>
  </si>
  <si>
    <t>200117*</t>
  </si>
  <si>
    <t>200119*</t>
  </si>
  <si>
    <t>200129*</t>
  </si>
  <si>
    <t>20 01 30</t>
  </si>
  <si>
    <t>20 01 41</t>
  </si>
  <si>
    <t>20 02 02</t>
  </si>
  <si>
    <t>20 02 03</t>
  </si>
  <si>
    <t>20 03 99</t>
  </si>
  <si>
    <t>20 03 07</t>
  </si>
  <si>
    <t xml:space="preserve">DATO NON DISPONIBILE </t>
  </si>
  <si>
    <r>
      <rPr>
        <sz val="8"/>
        <rFont val="Times New Roman"/>
        <family val="1"/>
        <charset val="1"/>
      </rPr>
      <t xml:space="preserve">FOSSATO SERRALTA </t>
    </r>
    <r>
      <rPr>
        <sz val="8"/>
        <color rgb="FFFF0000"/>
        <rFont val="Times New Roman"/>
        <family val="1"/>
        <charset val="1"/>
      </rPr>
      <t>(6)</t>
    </r>
  </si>
  <si>
    <r>
      <rPr>
        <sz val="8"/>
        <rFont val="Times New Roman"/>
        <family val="1"/>
        <charset val="1"/>
      </rPr>
      <t xml:space="preserve">PENTONE </t>
    </r>
    <r>
      <rPr>
        <sz val="8"/>
        <color rgb="FFFF0000"/>
        <rFont val="Times New Roman"/>
        <family val="1"/>
        <charset val="1"/>
      </rPr>
      <t>(6)</t>
    </r>
  </si>
  <si>
    <t xml:space="preserve">ACQUAFORMOSA </t>
  </si>
  <si>
    <r>
      <rPr>
        <sz val="8"/>
        <rFont val="Times New Roman"/>
        <family val="1"/>
        <charset val="1"/>
      </rPr>
      <t xml:space="preserve">APRIGLIANO </t>
    </r>
    <r>
      <rPr>
        <sz val="8"/>
        <color rgb="FFFF0000"/>
        <rFont val="Times New Roman"/>
        <family val="1"/>
        <charset val="1"/>
      </rPr>
      <t>(7)</t>
    </r>
  </si>
  <si>
    <r>
      <rPr>
        <sz val="8"/>
        <rFont val="Times New Roman"/>
        <family val="1"/>
        <charset val="1"/>
      </rPr>
      <t xml:space="preserve">CELLARA </t>
    </r>
    <r>
      <rPr>
        <sz val="8"/>
        <color rgb="FFFF0000"/>
        <rFont val="Times New Roman"/>
        <family val="1"/>
        <charset val="1"/>
      </rPr>
      <t>(7)</t>
    </r>
  </si>
  <si>
    <t xml:space="preserve">FIGLINE VIGLIATURO </t>
  </si>
  <si>
    <r>
      <rPr>
        <sz val="8"/>
        <rFont val="Times New Roman"/>
        <family val="1"/>
        <charset val="1"/>
      </rPr>
      <t xml:space="preserve">PIANE CRATI </t>
    </r>
    <r>
      <rPr>
        <sz val="8"/>
        <color rgb="FFFF0000"/>
        <rFont val="Times New Roman"/>
        <family val="1"/>
        <charset val="1"/>
      </rPr>
      <t>(7)</t>
    </r>
  </si>
  <si>
    <r>
      <rPr>
        <sz val="8"/>
        <rFont val="Times New Roman"/>
        <family val="1"/>
        <charset val="1"/>
      </rPr>
      <t xml:space="preserve">UNIONE DEI CASALI </t>
    </r>
    <r>
      <rPr>
        <sz val="8"/>
        <color rgb="FFFF0000"/>
        <rFont val="Times New Roman"/>
        <family val="1"/>
        <charset val="1"/>
      </rPr>
      <t>(7)</t>
    </r>
  </si>
  <si>
    <t>SANT'ALESSIO IN ASPROMONTE</t>
  </si>
  <si>
    <r>
      <rPr>
        <b/>
        <sz val="10"/>
        <color rgb="FFFF0000"/>
        <rFont val="Times New Roman"/>
        <family val="1"/>
        <charset val="1"/>
      </rPr>
      <t xml:space="preserve">(1) </t>
    </r>
    <r>
      <rPr>
        <sz val="10"/>
        <rFont val="Times New Roman"/>
        <family val="1"/>
        <charset val="1"/>
      </rPr>
      <t>Qualora per le diverse frazioni merceologiche il dato sia disponibile solo in forma aggregata specificare il totale o stimare le rispettive percentuali/quantità .</t>
    </r>
  </si>
  <si>
    <r>
      <rPr>
        <b/>
        <sz val="10"/>
        <color rgb="FFFF0000"/>
        <rFont val="Times New Roman"/>
        <family val="1"/>
        <charset val="1"/>
      </rPr>
      <t>(2)</t>
    </r>
    <r>
      <rPr>
        <b/>
        <sz val="10"/>
        <rFont val="Times New Roman"/>
        <family val="1"/>
        <charset val="1"/>
      </rPr>
      <t xml:space="preserve"> </t>
    </r>
    <r>
      <rPr>
        <sz val="10"/>
        <rFont val="Times New Roman"/>
        <family val="1"/>
        <charset val="1"/>
      </rPr>
      <t>Indicare il quantitativo avviato a recupero.</t>
    </r>
  </si>
  <si>
    <r>
      <rPr>
        <b/>
        <sz val="10"/>
        <color rgb="FFFF0000"/>
        <rFont val="Times New Roman"/>
        <family val="1"/>
        <charset val="1"/>
      </rPr>
      <t>(3)</t>
    </r>
    <r>
      <rPr>
        <b/>
        <sz val="10"/>
        <rFont val="Times New Roman"/>
        <family val="1"/>
        <charset val="1"/>
      </rPr>
      <t xml:space="preserve"> </t>
    </r>
    <r>
      <rPr>
        <sz val="10"/>
        <rFont val="Times New Roman"/>
        <family val="1"/>
        <charset val="1"/>
      </rPr>
      <t>Specificare, qualora disponibili li, le quantità/percentuali delle singole frazioni. Riportare il dato del cer 150106 nell'apposito spazio. Nel caso di un solo dato, questo si riferisce a quello aggregato fra le diverse frazioni merceologiche in quanto non fornito distinto.</t>
    </r>
  </si>
  <si>
    <r>
      <rPr>
        <b/>
        <sz val="10"/>
        <color rgb="FFFF0000"/>
        <rFont val="Times New Roman"/>
        <family val="1"/>
        <charset val="1"/>
      </rPr>
      <t xml:space="preserve">(4) </t>
    </r>
    <r>
      <rPr>
        <sz val="10"/>
        <rFont val="Times New Roman"/>
        <family val="1"/>
        <charset val="1"/>
      </rPr>
      <t>Riportare il quantitativo avviato a smaltimento.</t>
    </r>
  </si>
  <si>
    <r>
      <rPr>
        <b/>
        <sz val="10"/>
        <color rgb="FFFF0000"/>
        <rFont val="Times New Roman"/>
        <family val="1"/>
        <charset val="1"/>
      </rPr>
      <t>(5)</t>
    </r>
    <r>
      <rPr>
        <sz val="10"/>
        <rFont val="Times New Roman"/>
        <family val="1"/>
        <charset val="1"/>
      </rPr>
      <t xml:space="preserve"> Indicare il numero delle utenze/famiglie che hanno svolto l'autocompostaggio.</t>
    </r>
  </si>
  <si>
    <r>
      <rPr>
        <b/>
        <sz val="10"/>
        <color rgb="FFFF0000"/>
        <rFont val="Times New Roman"/>
        <family val="1"/>
        <charset val="1"/>
      </rPr>
      <t>(6)</t>
    </r>
    <r>
      <rPr>
        <sz val="10"/>
        <color rgb="FFFF0000"/>
        <rFont val="Times New Roman"/>
        <family val="1"/>
        <charset val="1"/>
      </rPr>
      <t xml:space="preserve"> </t>
    </r>
    <r>
      <rPr>
        <sz val="10"/>
        <rFont val="Times New Roman"/>
        <family val="1"/>
        <charset val="1"/>
      </rPr>
      <t xml:space="preserve">"consorzio" UNIONE DEI COMUNI (composto dai comuni di Fossato Serralta e Pentone - vedi ultima riga su prov. CZ). </t>
    </r>
  </si>
  <si>
    <r>
      <rPr>
        <b/>
        <sz val="10"/>
        <color rgb="FFFF0000"/>
        <rFont val="Times New Roman"/>
        <family val="1"/>
        <charset val="1"/>
      </rPr>
      <t>(7)</t>
    </r>
    <r>
      <rPr>
        <sz val="10"/>
        <rFont val="Times New Roman"/>
        <family val="1"/>
        <charset val="1"/>
      </rPr>
      <t xml:space="preserve"> Il dato del "consorzio" UNIONE DEI CASALI (composto dai comuni di Aprigliano, Cellara, e Piane Crati) è stato riportato come dato complessivo (vedi ultima riga su prov. CS). </t>
    </r>
  </si>
  <si>
    <t>I comuni in azzurro fanno parte del Consorzio Intercomunale Valle Bisirico.</t>
  </si>
  <si>
    <t xml:space="preserve">Il dato evidenziato in arancione non è stato comunicato dall'Ente per i quali è indicato "dato non disponibile". </t>
  </si>
  <si>
    <t>I comuni in giallo e grassetto sottolineato fanno parte dell'Unione dei comuni del Versante Ionico.</t>
  </si>
  <si>
    <t>UNIONE DEI COMUNI PRESILA CATANZARESE (Pentone e Fossato Serralta) (6)</t>
  </si>
  <si>
    <t>AGGIORNAMENTO 2018 - Scheda n. 1 - Produzione rifiuti urbani e raccolta differenziata - anno 2016 - AGGIORNAMENTO 2018 -</t>
  </si>
  <si>
    <t>I comuni in verde hanno provveduto alla integrazione dei dati ai sensi della DGR 229/2017.</t>
  </si>
  <si>
    <t xml:space="preserve">Aggiornamento Scheda n. 1 - Produzione rifiuti urbani e raccolta differenziata - anno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</si>
</sst>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_-* #,##0.00_-;\-* #,##0.00_-;_-* \-??_-;_-@_-"/>
  </numFmts>
  <fonts count="37" x14ac:knownFonts="1">
    <font>
      <sz val="10"/>
      <name val="Arial"/>
      <charset val="1"/>
    </font>
    <font>
      <sz val="12"/>
      <name val="Times New Roman"/>
      <family val="1"/>
      <charset val="1"/>
    </font>
    <font>
      <b/>
      <sz val="12"/>
      <name val="Times New Roman"/>
      <family val="1"/>
      <charset val="1"/>
    </font>
    <font>
      <b/>
      <u/>
      <sz val="20"/>
      <color rgb="FF00B050"/>
      <name val="Times New Roman"/>
      <family val="1"/>
      <charset val="1"/>
    </font>
    <font>
      <u/>
      <sz val="14"/>
      <color rgb="FFFF0000"/>
      <name val="Times New Roman"/>
      <family val="1"/>
      <charset val="1"/>
    </font>
    <font>
      <b/>
      <sz val="10"/>
      <name val="Times New Roman"/>
      <family val="1"/>
      <charset val="1"/>
    </font>
    <font>
      <b/>
      <sz val="10"/>
      <color rgb="FFFF0000"/>
      <name val="Times New Roman"/>
      <family val="1"/>
      <charset val="1"/>
    </font>
    <font>
      <b/>
      <i/>
      <sz val="10"/>
      <color rgb="FFFF0000"/>
      <name val="Times New Roman"/>
      <family val="1"/>
      <charset val="1"/>
    </font>
    <font>
      <sz val="10"/>
      <name val="Times New Roman"/>
      <family val="1"/>
      <charset val="1"/>
    </font>
    <font>
      <b/>
      <sz val="9"/>
      <color rgb="FFFF0000"/>
      <name val="Times New Roman"/>
      <family val="1"/>
      <charset val="1"/>
    </font>
    <font>
      <sz val="9"/>
      <name val="Times New Roman"/>
      <family val="1"/>
      <charset val="1"/>
    </font>
    <font>
      <b/>
      <sz val="10"/>
      <name val="Arial"/>
      <family val="2"/>
      <charset val="1"/>
    </font>
    <font>
      <sz val="10"/>
      <name val="Arial"/>
      <family val="2"/>
      <charset val="1"/>
    </font>
    <font>
      <sz val="8"/>
      <name val="Times New Roman"/>
      <family val="1"/>
      <charset val="1"/>
    </font>
    <font>
      <sz val="9"/>
      <name val="Arial"/>
      <family val="2"/>
      <charset val="1"/>
    </font>
    <font>
      <b/>
      <sz val="8"/>
      <name val="Times New Roman"/>
      <family val="1"/>
      <charset val="1"/>
    </font>
    <font>
      <sz val="10"/>
      <color rgb="FFFF0000"/>
      <name val="Times New Roman"/>
      <family val="1"/>
      <charset val="1"/>
    </font>
    <font>
      <sz val="11"/>
      <name val="Times New Roman"/>
      <family val="1"/>
      <charset val="1"/>
    </font>
    <font>
      <sz val="8"/>
      <color rgb="FFFF0000"/>
      <name val="Times New Roman"/>
      <family val="1"/>
      <charset val="1"/>
    </font>
    <font>
      <sz val="12"/>
      <color rgb="FFFF0000"/>
      <name val="Times New Roman"/>
      <family val="1"/>
      <charset val="1"/>
    </font>
    <font>
      <b/>
      <sz val="10"/>
      <color rgb="FF0070C0"/>
      <name val="Times New Roman"/>
      <family val="1"/>
      <charset val="1"/>
    </font>
    <font>
      <b/>
      <sz val="8"/>
      <color rgb="FFFF0000"/>
      <name val="Times New Roman"/>
      <family val="1"/>
      <charset val="1"/>
    </font>
    <font>
      <b/>
      <u/>
      <sz val="8"/>
      <name val="Times New Roman"/>
      <family val="1"/>
      <charset val="1"/>
    </font>
    <font>
      <sz val="14"/>
      <name val="Times New Roman"/>
      <family val="1"/>
      <charset val="1"/>
    </font>
    <font>
      <sz val="14"/>
      <name val="Arial"/>
      <family val="2"/>
      <charset val="1"/>
    </font>
    <font>
      <sz val="18"/>
      <name val="Arial"/>
      <family val="2"/>
      <charset val="1"/>
    </font>
    <font>
      <sz val="10"/>
      <name val="Arial"/>
      <family val="2"/>
    </font>
    <font>
      <b/>
      <sz val="12"/>
      <color rgb="FFFF0000"/>
      <name val="Times New Roman"/>
      <family val="1"/>
    </font>
    <font>
      <sz val="9"/>
      <color indexed="81"/>
      <name val="Tahoma"/>
      <family val="2"/>
    </font>
    <font>
      <b/>
      <sz val="9"/>
      <color indexed="81"/>
      <name val="Tahoma"/>
      <family val="2"/>
    </font>
    <font>
      <sz val="12"/>
      <name val="Times New Roman"/>
      <family val="1"/>
    </font>
    <font>
      <sz val="9"/>
      <color indexed="81"/>
      <name val="Tahoma"/>
      <charset val="1"/>
    </font>
    <font>
      <b/>
      <sz val="9"/>
      <color indexed="81"/>
      <name val="Tahoma"/>
      <charset val="1"/>
    </font>
    <font>
      <b/>
      <sz val="20"/>
      <color rgb="FF00B050"/>
      <name val="Arial"/>
      <family val="2"/>
    </font>
    <font>
      <sz val="12"/>
      <color rgb="FFFF0000"/>
      <name val="Times New Roman"/>
      <family val="1"/>
    </font>
    <font>
      <sz val="8"/>
      <name val="Times New Roman"/>
      <family val="1"/>
    </font>
    <font>
      <sz val="10"/>
      <name val="Times New Roman"/>
      <family val="1"/>
    </font>
  </fonts>
  <fills count="11">
    <fill>
      <patternFill patternType="none"/>
    </fill>
    <fill>
      <patternFill patternType="gray125"/>
    </fill>
    <fill>
      <patternFill patternType="solid">
        <fgColor rgb="FF92D050"/>
        <bgColor rgb="FF89C765"/>
      </patternFill>
    </fill>
    <fill>
      <patternFill patternType="solid">
        <fgColor rgb="FFF7FAD2"/>
        <bgColor rgb="FFEBF1DE"/>
      </patternFill>
    </fill>
    <fill>
      <patternFill patternType="solid">
        <fgColor rgb="FFFCD5B5"/>
        <bgColor rgb="FFFDEADA"/>
      </patternFill>
    </fill>
    <fill>
      <patternFill patternType="solid">
        <fgColor rgb="FF66FFFF"/>
        <bgColor rgb="FF93CDDD"/>
      </patternFill>
    </fill>
    <fill>
      <patternFill patternType="solid">
        <fgColor rgb="FF92D050"/>
        <bgColor indexed="11"/>
      </patternFill>
    </fill>
    <fill>
      <patternFill patternType="solid">
        <fgColor rgb="FF92D050"/>
        <bgColor rgb="FF92D050"/>
      </patternFill>
    </fill>
    <fill>
      <patternFill patternType="solid">
        <fgColor rgb="FF92D050"/>
        <bgColor rgb="FFFDEADA"/>
      </patternFill>
    </fill>
    <fill>
      <patternFill patternType="solid">
        <fgColor rgb="FF92D050"/>
        <bgColor indexed="64"/>
      </patternFill>
    </fill>
    <fill>
      <patternFill patternType="solid">
        <fgColor rgb="FF92D050"/>
        <bgColor rgb="FFEBF1DE"/>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right/>
      <top style="thin">
        <color auto="1"/>
      </top>
      <bottom style="thin">
        <color auto="1"/>
      </bottom>
      <diagonal/>
    </border>
    <border>
      <left style="thin">
        <color auto="1"/>
      </left>
      <right style="medium">
        <color auto="1"/>
      </right>
      <top style="medium">
        <color auto="1"/>
      </top>
      <bottom/>
      <diagonal/>
    </border>
    <border>
      <left/>
      <right/>
      <top/>
      <bottom style="medium">
        <color auto="1"/>
      </bottom>
      <diagonal/>
    </border>
    <border>
      <left style="medium">
        <color auto="1"/>
      </left>
      <right style="thin">
        <color auto="1"/>
      </right>
      <top style="medium">
        <color auto="1"/>
      </top>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right style="medium">
        <color auto="1"/>
      </right>
      <top/>
      <bottom style="thin">
        <color auto="1"/>
      </bottom>
      <diagonal/>
    </border>
  </borders>
  <cellStyleXfs count="3">
    <xf numFmtId="0" fontId="0" fillId="0" borderId="0"/>
    <xf numFmtId="166" fontId="26" fillId="0" borderId="0" applyBorder="0" applyProtection="0"/>
    <xf numFmtId="0" fontId="12" fillId="0" borderId="0"/>
  </cellStyleXfs>
  <cellXfs count="250">
    <xf numFmtId="0" fontId="0" fillId="0" borderId="0" xfId="0"/>
    <xf numFmtId="0" fontId="1" fillId="0" borderId="0" xfId="0" applyFont="1"/>
    <xf numFmtId="3" fontId="1" fillId="0" borderId="0" xfId="0" applyNumberFormat="1" applyFont="1"/>
    <xf numFmtId="164" fontId="1" fillId="0" borderId="0" xfId="0" applyNumberFormat="1" applyFont="1"/>
    <xf numFmtId="164" fontId="1" fillId="0" borderId="0" xfId="0" applyNumberFormat="1" applyFont="1" applyAlignment="1">
      <alignment textRotation="90"/>
    </xf>
    <xf numFmtId="4" fontId="1" fillId="0" borderId="0" xfId="0" applyNumberFormat="1" applyFont="1"/>
    <xf numFmtId="0" fontId="4" fillId="0" borderId="0" xfId="0" applyFont="1" applyAlignment="1">
      <alignment vertical="center"/>
    </xf>
    <xf numFmtId="0" fontId="5" fillId="0" borderId="2" xfId="0" applyFont="1" applyBorder="1" applyAlignment="1">
      <alignment horizontal="center" vertical="center" textRotation="90" wrapText="1"/>
    </xf>
    <xf numFmtId="164" fontId="5" fillId="0" borderId="2" xfId="0" applyNumberFormat="1" applyFont="1" applyBorder="1" applyAlignment="1">
      <alignment horizontal="center" vertical="center" textRotation="90" wrapText="1"/>
    </xf>
    <xf numFmtId="164" fontId="6" fillId="0" borderId="3" xfId="0" applyNumberFormat="1"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2" fillId="0" borderId="0" xfId="0" applyFont="1" applyAlignment="1">
      <alignment wrapText="1"/>
    </xf>
    <xf numFmtId="3" fontId="9" fillId="0" borderId="6" xfId="0" applyNumberFormat="1" applyFont="1" applyBorder="1" applyAlignment="1">
      <alignment horizontal="center" vertical="center" textRotation="90" wrapText="1"/>
    </xf>
    <xf numFmtId="164" fontId="8" fillId="0" borderId="6" xfId="0" applyNumberFormat="1" applyFont="1" applyBorder="1" applyAlignment="1">
      <alignment horizontal="center" vertical="center" textRotation="90" wrapText="1"/>
    </xf>
    <xf numFmtId="164" fontId="8" fillId="0" borderId="6" xfId="0" applyNumberFormat="1" applyFont="1" applyBorder="1" applyAlignment="1">
      <alignment horizontal="center" vertical="center" textRotation="90"/>
    </xf>
    <xf numFmtId="0" fontId="8" fillId="0" borderId="6" xfId="0" applyFont="1" applyBorder="1" applyAlignment="1">
      <alignment horizontal="center" vertical="center" textRotation="90" wrapText="1"/>
    </xf>
    <xf numFmtId="164" fontId="8" fillId="0" borderId="7" xfId="0" applyNumberFormat="1" applyFont="1" applyBorder="1" applyAlignment="1">
      <alignment horizontal="center" vertical="center" textRotation="90" wrapText="1"/>
    </xf>
    <xf numFmtId="4" fontId="8" fillId="0" borderId="6" xfId="0" applyNumberFormat="1" applyFont="1" applyBorder="1" applyAlignment="1">
      <alignment horizontal="center" vertical="center" textRotation="90" wrapText="1"/>
    </xf>
    <xf numFmtId="0" fontId="1" fillId="0" borderId="0" xfId="0" applyFont="1" applyAlignment="1">
      <alignment textRotation="90"/>
    </xf>
    <xf numFmtId="0" fontId="13" fillId="0" borderId="8" xfId="0" applyFont="1" applyBorder="1" applyAlignment="1">
      <alignment horizontal="center" vertical="center" textRotation="90"/>
    </xf>
    <xf numFmtId="165" fontId="1" fillId="0" borderId="6" xfId="0" applyNumberFormat="1" applyFont="1" applyBorder="1" applyAlignment="1">
      <alignment horizontal="center" vertical="center" textRotation="90"/>
    </xf>
    <xf numFmtId="164" fontId="1" fillId="0" borderId="6" xfId="0" applyNumberFormat="1" applyFont="1" applyBorder="1" applyAlignment="1">
      <alignment horizontal="center" vertical="center" textRotation="90" wrapText="1"/>
    </xf>
    <xf numFmtId="4" fontId="1" fillId="0" borderId="8" xfId="0" applyNumberFormat="1" applyFont="1" applyBorder="1" applyAlignment="1">
      <alignment horizontal="center" vertical="center" textRotation="90" wrapText="1"/>
    </xf>
    <xf numFmtId="4" fontId="1" fillId="0" borderId="6" xfId="0" applyNumberFormat="1" applyFont="1" applyBorder="1" applyAlignment="1">
      <alignment horizontal="center" vertical="center" textRotation="90" wrapText="1"/>
    </xf>
    <xf numFmtId="0" fontId="1" fillId="0" borderId="0" xfId="0" applyFont="1" applyAlignment="1">
      <alignment horizontal="center" vertical="center" textRotation="90"/>
    </xf>
    <xf numFmtId="0" fontId="13" fillId="0" borderId="6" xfId="0" applyFont="1" applyBorder="1" applyAlignment="1">
      <alignment horizontal="center" vertical="center" textRotation="90" wrapText="1"/>
    </xf>
    <xf numFmtId="0" fontId="13" fillId="0" borderId="6" xfId="0" applyFont="1" applyBorder="1" applyAlignment="1">
      <alignment horizontal="center" vertical="center" textRotation="90"/>
    </xf>
    <xf numFmtId="4" fontId="1" fillId="0" borderId="0" xfId="0" applyNumberFormat="1" applyFont="1" applyAlignment="1">
      <alignment textRotation="90"/>
    </xf>
    <xf numFmtId="0" fontId="8" fillId="0" borderId="0" xfId="0" applyFont="1"/>
    <xf numFmtId="0" fontId="12" fillId="0" borderId="0" xfId="0" applyFont="1" applyAlignment="1">
      <alignment wrapText="1"/>
    </xf>
    <xf numFmtId="164" fontId="1" fillId="0" borderId="6" xfId="0" applyNumberFormat="1" applyFont="1" applyBorder="1" applyAlignment="1">
      <alignment textRotation="90"/>
    </xf>
    <xf numFmtId="4" fontId="1" fillId="0" borderId="0" xfId="0" applyNumberFormat="1" applyFont="1" applyAlignment="1">
      <alignment horizontal="center" vertical="center" textRotation="90"/>
    </xf>
    <xf numFmtId="0" fontId="1" fillId="0" borderId="0" xfId="0" applyFont="1" applyAlignment="1">
      <alignment horizontal="center" vertical="center"/>
    </xf>
    <xf numFmtId="0" fontId="13" fillId="0" borderId="14" xfId="0" applyFont="1" applyBorder="1" applyAlignment="1">
      <alignment horizontal="center" vertical="center" textRotation="90"/>
    </xf>
    <xf numFmtId="1" fontId="13" fillId="0" borderId="6" xfId="0" applyNumberFormat="1" applyFont="1" applyBorder="1" applyAlignment="1">
      <alignment horizontal="center" vertical="center" textRotation="90"/>
    </xf>
    <xf numFmtId="0" fontId="13" fillId="0" borderId="20" xfId="0" applyFont="1" applyBorder="1" applyAlignment="1">
      <alignment horizontal="center" vertical="center" textRotation="90"/>
    </xf>
    <xf numFmtId="0" fontId="13" fillId="0" borderId="7" xfId="0" applyFont="1" applyBorder="1" applyAlignment="1">
      <alignment horizontal="center" vertical="center" textRotation="90"/>
    </xf>
    <xf numFmtId="1" fontId="13" fillId="0" borderId="7" xfId="0" applyNumberFormat="1" applyFont="1" applyBorder="1" applyAlignment="1">
      <alignment horizontal="center" vertical="center" textRotation="90"/>
    </xf>
    <xf numFmtId="0" fontId="13" fillId="0" borderId="10" xfId="0" applyFont="1" applyBorder="1" applyAlignment="1">
      <alignment horizontal="center" vertical="center" textRotation="90"/>
    </xf>
    <xf numFmtId="1" fontId="13" fillId="0" borderId="8" xfId="0" applyNumberFormat="1" applyFont="1" applyBorder="1" applyAlignment="1">
      <alignment horizontal="center" vertical="center" textRotation="90"/>
    </xf>
    <xf numFmtId="164" fontId="1" fillId="0" borderId="18" xfId="0" applyNumberFormat="1" applyFont="1" applyBorder="1" applyAlignment="1">
      <alignment horizontal="center" vertical="center" textRotation="90" wrapText="1"/>
    </xf>
    <xf numFmtId="0" fontId="12" fillId="0" borderId="16" xfId="0" applyFont="1" applyBorder="1" applyAlignment="1">
      <alignment textRotation="90"/>
    </xf>
    <xf numFmtId="0" fontId="13" fillId="0" borderId="14" xfId="2" applyFont="1" applyBorder="1" applyAlignment="1">
      <alignment horizontal="center" vertical="center" textRotation="90"/>
    </xf>
    <xf numFmtId="0" fontId="13" fillId="0" borderId="6" xfId="2" applyFont="1" applyBorder="1" applyAlignment="1">
      <alignment horizontal="center" vertical="center" textRotation="90"/>
    </xf>
    <xf numFmtId="0" fontId="13" fillId="0" borderId="6" xfId="2" applyFont="1" applyBorder="1" applyAlignment="1">
      <alignment horizontal="center" vertical="center" textRotation="90" wrapText="1"/>
    </xf>
    <xf numFmtId="4" fontId="1" fillId="0" borderId="0" xfId="0" applyNumberFormat="1" applyFont="1" applyBorder="1" applyAlignment="1">
      <alignment horizontal="center" vertical="center" textRotation="90" wrapText="1"/>
    </xf>
    <xf numFmtId="0" fontId="19" fillId="0" borderId="0" xfId="0" applyFont="1"/>
    <xf numFmtId="165" fontId="1" fillId="0" borderId="0" xfId="0" applyNumberFormat="1" applyFont="1" applyAlignment="1">
      <alignment textRotation="90"/>
    </xf>
    <xf numFmtId="2" fontId="1" fillId="0" borderId="0" xfId="0" applyNumberFormat="1" applyFont="1" applyAlignment="1">
      <alignment textRotation="90"/>
    </xf>
    <xf numFmtId="164" fontId="1" fillId="0" borderId="6" xfId="0" applyNumberFormat="1" applyFont="1" applyBorder="1" applyAlignment="1">
      <alignment horizontal="center" vertical="center" textRotation="90"/>
    </xf>
    <xf numFmtId="4" fontId="1" fillId="0" borderId="18" xfId="0" applyNumberFormat="1" applyFont="1" applyBorder="1" applyAlignment="1">
      <alignment horizontal="center" vertical="center" textRotation="90" wrapText="1"/>
    </xf>
    <xf numFmtId="3" fontId="13" fillId="0" borderId="6" xfId="1" applyNumberFormat="1" applyFont="1" applyBorder="1" applyAlignment="1" applyProtection="1">
      <alignment horizontal="center" vertical="center" textRotation="90" wrapText="1"/>
    </xf>
    <xf numFmtId="0" fontId="8" fillId="0" borderId="0" xfId="0" applyFont="1" applyAlignment="1">
      <alignment vertical="center"/>
    </xf>
    <xf numFmtId="164" fontId="1" fillId="0" borderId="8" xfId="0" applyNumberFormat="1" applyFont="1" applyBorder="1" applyAlignment="1">
      <alignment horizontal="center" vertical="center" textRotation="90"/>
    </xf>
    <xf numFmtId="0" fontId="1" fillId="0" borderId="0" xfId="0" applyFont="1" applyAlignment="1">
      <alignment horizontal="right"/>
    </xf>
    <xf numFmtId="3" fontId="19" fillId="0" borderId="0" xfId="0" applyNumberFormat="1" applyFont="1"/>
    <xf numFmtId="0" fontId="5" fillId="0" borderId="24" xfId="0" applyFont="1" applyBorder="1" applyAlignment="1">
      <alignment horizontal="right" vertical="center" textRotation="90" wrapText="1"/>
    </xf>
    <xf numFmtId="0" fontId="5" fillId="0" borderId="4" xfId="0" applyFont="1" applyBorder="1" applyAlignment="1">
      <alignment horizontal="center" vertical="center" textRotation="90" wrapText="1"/>
    </xf>
    <xf numFmtId="3" fontId="5" fillId="0" borderId="4" xfId="0" applyNumberFormat="1"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164" fontId="5" fillId="0" borderId="15" xfId="0" applyNumberFormat="1" applyFont="1" applyBorder="1" applyAlignment="1">
      <alignment horizontal="center" vertical="center" textRotation="90" wrapText="1"/>
    </xf>
    <xf numFmtId="4" fontId="6" fillId="0" borderId="2" xfId="0" applyNumberFormat="1" applyFont="1" applyBorder="1" applyAlignment="1">
      <alignment horizontal="center" vertical="center" textRotation="90" wrapText="1"/>
    </xf>
    <xf numFmtId="4" fontId="5" fillId="0" borderId="4" xfId="0" applyNumberFormat="1" applyFont="1" applyBorder="1" applyAlignment="1">
      <alignment horizontal="center" vertical="center" textRotation="90"/>
    </xf>
    <xf numFmtId="0" fontId="11" fillId="0" borderId="4" xfId="0" applyFont="1" applyBorder="1" applyAlignment="1">
      <alignment horizontal="center" textRotation="90"/>
    </xf>
    <xf numFmtId="164" fontId="5" fillId="0" borderId="22" xfId="0" applyNumberFormat="1" applyFont="1" applyBorder="1" applyAlignment="1">
      <alignment horizontal="center" vertical="center" textRotation="90"/>
    </xf>
    <xf numFmtId="0" fontId="0" fillId="0" borderId="8" xfId="0" applyBorder="1" applyAlignment="1"/>
    <xf numFmtId="3" fontId="21" fillId="0" borderId="6" xfId="0" applyNumberFormat="1" applyFont="1" applyBorder="1" applyAlignment="1">
      <alignment horizontal="center" vertical="center" textRotation="90" wrapText="1"/>
    </xf>
    <xf numFmtId="164" fontId="8" fillId="0" borderId="11" xfId="0" applyNumberFormat="1" applyFont="1" applyBorder="1" applyAlignment="1">
      <alignment horizontal="center" vertical="center" textRotation="90" wrapText="1"/>
    </xf>
    <xf numFmtId="0" fontId="0" fillId="0" borderId="25" xfId="0" applyBorder="1" applyAlignment="1"/>
    <xf numFmtId="164" fontId="1" fillId="0" borderId="26" xfId="0" applyNumberFormat="1" applyFont="1" applyBorder="1" applyAlignment="1">
      <alignment horizontal="center" vertical="center" textRotation="90" wrapText="1"/>
    </xf>
    <xf numFmtId="4" fontId="1" fillId="0" borderId="9" xfId="0" applyNumberFormat="1" applyFont="1" applyBorder="1" applyAlignment="1">
      <alignment horizontal="center" vertical="center" textRotation="90" wrapText="1"/>
    </xf>
    <xf numFmtId="0" fontId="1" fillId="0" borderId="6" xfId="0" applyFont="1" applyBorder="1" applyAlignment="1">
      <alignment horizontal="center" vertical="center" textRotation="90"/>
    </xf>
    <xf numFmtId="2" fontId="1" fillId="0" borderId="0" xfId="0" applyNumberFormat="1" applyFont="1" applyAlignment="1">
      <alignment horizontal="center" vertical="center" textRotation="90"/>
    </xf>
    <xf numFmtId="3" fontId="1" fillId="0" borderId="6" xfId="0" applyNumberFormat="1" applyFont="1" applyBorder="1" applyAlignment="1">
      <alignment horizontal="center" vertical="center" textRotation="90" wrapText="1"/>
    </xf>
    <xf numFmtId="164" fontId="1" fillId="0" borderId="7" xfId="0" applyNumberFormat="1" applyFont="1" applyBorder="1" applyAlignment="1">
      <alignment horizontal="center" vertical="center" textRotation="90" wrapText="1"/>
    </xf>
    <xf numFmtId="165" fontId="1" fillId="0" borderId="6" xfId="0" applyNumberFormat="1" applyFont="1" applyBorder="1" applyAlignment="1">
      <alignment horizontal="center" vertical="center" textRotation="90" wrapText="1"/>
    </xf>
    <xf numFmtId="0" fontId="1" fillId="0" borderId="6" xfId="0" applyFont="1" applyBorder="1" applyAlignment="1">
      <alignment horizontal="center" vertical="center" textRotation="90" wrapText="1"/>
    </xf>
    <xf numFmtId="164" fontId="1" fillId="0" borderId="11" xfId="0" applyNumberFormat="1" applyFont="1" applyBorder="1" applyAlignment="1">
      <alignment horizontal="center" vertical="center" textRotation="90" wrapText="1"/>
    </xf>
    <xf numFmtId="164" fontId="1" fillId="0" borderId="18" xfId="0" applyNumberFormat="1" applyFont="1" applyBorder="1" applyAlignment="1">
      <alignment horizontal="center" vertical="center" textRotation="90"/>
    </xf>
    <xf numFmtId="0" fontId="12" fillId="0" borderId="6" xfId="0" applyFont="1" applyBorder="1"/>
    <xf numFmtId="0" fontId="1" fillId="0" borderId="6" xfId="0" applyFont="1" applyBorder="1" applyAlignment="1">
      <alignment textRotation="90"/>
    </xf>
    <xf numFmtId="0" fontId="22" fillId="3" borderId="6" xfId="0" applyFont="1" applyFill="1" applyBorder="1" applyAlignment="1">
      <alignment horizontal="center" vertical="center" textRotation="90" wrapText="1"/>
    </xf>
    <xf numFmtId="1" fontId="13" fillId="4" borderId="6" xfId="0" applyNumberFormat="1" applyFont="1" applyFill="1" applyBorder="1" applyAlignment="1">
      <alignment horizontal="center" vertical="center" textRotation="90" wrapText="1"/>
    </xf>
    <xf numFmtId="1" fontId="13" fillId="0" borderId="6" xfId="0" applyNumberFormat="1" applyFont="1" applyBorder="1" applyAlignment="1">
      <alignment horizontal="center" vertical="center" textRotation="90" wrapText="1"/>
    </xf>
    <xf numFmtId="4" fontId="1" fillId="0" borderId="17" xfId="0" applyNumberFormat="1" applyFont="1" applyBorder="1" applyAlignment="1">
      <alignment horizontal="center" vertical="center" textRotation="90" wrapText="1"/>
    </xf>
    <xf numFmtId="0" fontId="1" fillId="0" borderId="0" xfId="0" applyFont="1" applyBorder="1"/>
    <xf numFmtId="164" fontId="1" fillId="0" borderId="8" xfId="0" applyNumberFormat="1" applyFont="1" applyBorder="1" applyAlignment="1">
      <alignment horizontal="center" vertical="center" textRotation="90" wrapText="1"/>
    </xf>
    <xf numFmtId="164" fontId="1" fillId="0" borderId="9" xfId="0" applyNumberFormat="1" applyFont="1" applyBorder="1" applyAlignment="1">
      <alignment horizontal="center" vertical="center" textRotation="90" wrapText="1"/>
    </xf>
    <xf numFmtId="0" fontId="12" fillId="0" borderId="17" xfId="0" applyFont="1" applyBorder="1" applyAlignment="1">
      <alignment textRotation="90"/>
    </xf>
    <xf numFmtId="164" fontId="1" fillId="0" borderId="16" xfId="0" applyNumberFormat="1" applyFont="1" applyBorder="1" applyAlignment="1">
      <alignment horizontal="center" vertical="center" textRotation="90" wrapText="1"/>
    </xf>
    <xf numFmtId="4" fontId="1" fillId="0" borderId="0" xfId="0" applyNumberFormat="1" applyFont="1" applyBorder="1"/>
    <xf numFmtId="3" fontId="13" fillId="0" borderId="8" xfId="1" applyNumberFormat="1" applyFont="1" applyBorder="1" applyAlignment="1" applyProtection="1">
      <alignment horizontal="center" vertical="center" textRotation="90" wrapText="1"/>
    </xf>
    <xf numFmtId="164" fontId="1" fillId="0" borderId="17" xfId="0" applyNumberFormat="1" applyFont="1" applyBorder="1" applyAlignment="1">
      <alignment horizontal="center" vertical="center" textRotation="90" wrapText="1"/>
    </xf>
    <xf numFmtId="3" fontId="13" fillId="0" borderId="18" xfId="1" applyNumberFormat="1" applyFont="1" applyBorder="1" applyAlignment="1" applyProtection="1">
      <alignment horizontal="center" vertical="center" textRotation="90" wrapText="1"/>
    </xf>
    <xf numFmtId="0" fontId="12" fillId="0" borderId="27" xfId="0" applyFont="1" applyBorder="1" applyAlignment="1">
      <alignment textRotation="90"/>
    </xf>
    <xf numFmtId="165" fontId="1" fillId="0" borderId="8" xfId="0" applyNumberFormat="1" applyFont="1" applyBorder="1" applyAlignment="1">
      <alignment horizontal="center" vertical="center" textRotation="90"/>
    </xf>
    <xf numFmtId="3" fontId="1" fillId="0" borderId="8" xfId="0" applyNumberFormat="1" applyFont="1" applyBorder="1" applyAlignment="1">
      <alignment horizontal="center" vertical="center" textRotation="90" wrapText="1"/>
    </xf>
    <xf numFmtId="3" fontId="1" fillId="0" borderId="19" xfId="0" applyNumberFormat="1" applyFont="1" applyBorder="1" applyAlignment="1">
      <alignment horizontal="center" vertical="center" textRotation="90" wrapText="1"/>
    </xf>
    <xf numFmtId="164" fontId="1" fillId="0" borderId="19" xfId="0" applyNumberFormat="1" applyFont="1" applyBorder="1" applyAlignment="1">
      <alignment horizontal="center" vertical="center" textRotation="90" wrapText="1"/>
    </xf>
    <xf numFmtId="0" fontId="1" fillId="0" borderId="8" xfId="0" applyFont="1" applyBorder="1" applyAlignment="1">
      <alignment horizontal="center" vertical="center" textRotation="90" wrapText="1"/>
    </xf>
    <xf numFmtId="165" fontId="1" fillId="0" borderId="8" xfId="0" applyNumberFormat="1" applyFont="1" applyBorder="1" applyAlignment="1">
      <alignment horizontal="center" vertical="center" textRotation="90" wrapText="1"/>
    </xf>
    <xf numFmtId="164" fontId="1" fillId="0" borderId="13" xfId="0" applyNumberFormat="1" applyFont="1" applyBorder="1" applyAlignment="1">
      <alignment horizontal="center" vertical="center" textRotation="90" wrapText="1"/>
    </xf>
    <xf numFmtId="165" fontId="1" fillId="0" borderId="0" xfId="0" applyNumberFormat="1" applyFont="1"/>
    <xf numFmtId="0" fontId="1" fillId="0" borderId="6" xfId="0" applyFont="1" applyBorder="1" applyAlignment="1"/>
    <xf numFmtId="164" fontId="8" fillId="0" borderId="16" xfId="0" applyNumberFormat="1" applyFont="1" applyBorder="1" applyAlignment="1">
      <alignment horizontal="center" vertical="center" textRotation="90" wrapText="1"/>
    </xf>
    <xf numFmtId="0" fontId="1" fillId="0" borderId="6" xfId="0" applyFont="1" applyBorder="1"/>
    <xf numFmtId="164" fontId="1" fillId="0" borderId="6" xfId="0" applyNumberFormat="1" applyFont="1" applyBorder="1"/>
    <xf numFmtId="3" fontId="23" fillId="0" borderId="6" xfId="1" applyNumberFormat="1" applyFont="1" applyBorder="1" applyAlignment="1" applyProtection="1">
      <alignment horizontal="center" vertical="center"/>
    </xf>
    <xf numFmtId="0" fontId="24" fillId="0" borderId="6" xfId="0" applyFont="1" applyBorder="1" applyAlignment="1">
      <alignment horizontal="center" vertical="center"/>
    </xf>
    <xf numFmtId="164" fontId="8" fillId="0" borderId="17" xfId="0" applyNumberFormat="1" applyFont="1" applyBorder="1" applyAlignment="1">
      <alignment horizontal="center" vertical="center" textRotation="90" wrapText="1"/>
    </xf>
    <xf numFmtId="1" fontId="13" fillId="5" borderId="6" xfId="0" applyNumberFormat="1" applyFont="1" applyFill="1" applyBorder="1" applyAlignment="1">
      <alignment horizontal="center" vertical="center" textRotation="90" wrapText="1"/>
    </xf>
    <xf numFmtId="0" fontId="25" fillId="0" borderId="6" xfId="0" applyFont="1" applyBorder="1" applyAlignment="1">
      <alignment horizontal="center" vertical="center"/>
    </xf>
    <xf numFmtId="4" fontId="14" fillId="0" borderId="6" xfId="0" applyNumberFormat="1" applyFont="1" applyBorder="1" applyAlignment="1">
      <alignment horizontal="center" vertical="center"/>
    </xf>
    <xf numFmtId="4" fontId="8" fillId="0" borderId="16" xfId="0" applyNumberFormat="1" applyFont="1" applyBorder="1" applyAlignment="1">
      <alignment horizontal="center" vertical="center" textRotation="90" wrapText="1"/>
    </xf>
    <xf numFmtId="4" fontId="8" fillId="0" borderId="17" xfId="0" applyNumberFormat="1" applyFont="1" applyBorder="1" applyAlignment="1">
      <alignment horizontal="center" vertical="center" textRotation="90" wrapText="1"/>
    </xf>
    <xf numFmtId="164" fontId="19" fillId="0" borderId="6" xfId="0" applyNumberFormat="1" applyFont="1" applyBorder="1" applyAlignment="1">
      <alignment horizontal="center" vertical="center" textRotation="90" wrapText="1"/>
    </xf>
    <xf numFmtId="165" fontId="8" fillId="0" borderId="16" xfId="0" applyNumberFormat="1" applyFont="1" applyBorder="1" applyAlignment="1">
      <alignment horizontal="center" vertical="center" textRotation="90"/>
    </xf>
    <xf numFmtId="3" fontId="1" fillId="0" borderId="6" xfId="0" applyNumberFormat="1" applyFont="1" applyBorder="1"/>
    <xf numFmtId="0" fontId="1" fillId="0" borderId="18" xfId="0" applyFont="1" applyBorder="1" applyAlignment="1">
      <alignment horizontal="center" vertical="center" textRotation="90" wrapText="1"/>
    </xf>
    <xf numFmtId="165" fontId="1" fillId="0" borderId="18" xfId="0" applyNumberFormat="1" applyFont="1" applyBorder="1" applyAlignment="1">
      <alignment horizontal="center" vertical="center" textRotation="90" wrapText="1"/>
    </xf>
    <xf numFmtId="164" fontId="12" fillId="0" borderId="6" xfId="0" applyNumberFormat="1" applyFont="1" applyBorder="1"/>
    <xf numFmtId="4" fontId="1" fillId="0" borderId="21" xfId="0" applyNumberFormat="1" applyFont="1" applyBorder="1" applyAlignment="1">
      <alignment horizontal="center" vertical="center" textRotation="90" wrapText="1"/>
    </xf>
    <xf numFmtId="0" fontId="12" fillId="0" borderId="16" xfId="0" applyFont="1" applyBorder="1" applyAlignment="1">
      <alignment horizontal="center" vertical="center" textRotation="90"/>
    </xf>
    <xf numFmtId="165" fontId="8" fillId="0" borderId="6" xfId="0" applyNumberFormat="1" applyFont="1" applyBorder="1" applyAlignment="1">
      <alignment horizontal="right" vertical="center" textRotation="90" wrapText="1"/>
    </xf>
    <xf numFmtId="0" fontId="13" fillId="0" borderId="14" xfId="0" applyFont="1" applyBorder="1" applyAlignment="1">
      <alignment vertical="center" textRotation="90"/>
    </xf>
    <xf numFmtId="0" fontId="13" fillId="0" borderId="10" xfId="0" applyFont="1" applyBorder="1" applyAlignment="1">
      <alignment vertical="center" textRotation="90"/>
    </xf>
    <xf numFmtId="0" fontId="13" fillId="0" borderId="6" xfId="0" applyFont="1" applyBorder="1" applyAlignment="1">
      <alignment vertical="center" textRotation="90"/>
    </xf>
    <xf numFmtId="4" fontId="1" fillId="0" borderId="26" xfId="0" applyNumberFormat="1" applyFont="1" applyBorder="1" applyAlignment="1">
      <alignment horizontal="center" vertical="center" textRotation="90" wrapText="1"/>
    </xf>
    <xf numFmtId="4" fontId="1" fillId="0" borderId="16" xfId="0" applyNumberFormat="1" applyFont="1" applyBorder="1" applyAlignment="1">
      <alignment horizontal="center" vertical="center" textRotation="90" wrapText="1"/>
    </xf>
    <xf numFmtId="3" fontId="13" fillId="0" borderId="7" xfId="1" applyNumberFormat="1" applyFont="1" applyBorder="1" applyAlignment="1" applyProtection="1">
      <alignment horizontal="center" vertical="center" textRotation="90" wrapText="1"/>
    </xf>
    <xf numFmtId="164" fontId="19" fillId="0" borderId="7" xfId="0" applyNumberFormat="1" applyFont="1" applyBorder="1" applyAlignment="1">
      <alignment horizontal="center" vertical="center" textRotation="90" wrapText="1"/>
    </xf>
    <xf numFmtId="0" fontId="24" fillId="0" borderId="6" xfId="0" applyFont="1" applyBorder="1" applyAlignment="1">
      <alignment horizontal="center" vertical="center" textRotation="90"/>
    </xf>
    <xf numFmtId="164" fontId="1" fillId="0" borderId="17" xfId="0" applyNumberFormat="1" applyFont="1" applyBorder="1" applyAlignment="1">
      <alignment horizontal="center" vertical="center" textRotation="90"/>
    </xf>
    <xf numFmtId="0" fontId="13" fillId="0" borderId="8" xfId="0" applyFont="1" applyBorder="1" applyAlignment="1">
      <alignment vertical="center" textRotation="90"/>
    </xf>
    <xf numFmtId="0" fontId="13" fillId="0" borderId="10" xfId="0" applyFont="1" applyBorder="1" applyAlignment="1">
      <alignment horizontal="right" vertical="center" textRotation="90"/>
    </xf>
    <xf numFmtId="0" fontId="13" fillId="0" borderId="14" xfId="0" applyFont="1" applyBorder="1" applyAlignment="1">
      <alignment horizontal="right" vertical="center" textRotation="90"/>
    </xf>
    <xf numFmtId="4" fontId="19" fillId="0" borderId="0" xfId="0" applyNumberFormat="1" applyFont="1" applyAlignment="1">
      <alignment horizontal="center" vertical="center" textRotation="90"/>
    </xf>
    <xf numFmtId="164" fontId="2" fillId="0" borderId="0" xfId="0" applyNumberFormat="1" applyFont="1" applyBorder="1" applyAlignment="1">
      <alignment horizontal="center" vertical="center" wrapText="1"/>
    </xf>
    <xf numFmtId="164" fontId="1" fillId="0" borderId="0" xfId="0" applyNumberFormat="1" applyFont="1" applyBorder="1"/>
    <xf numFmtId="9" fontId="1" fillId="0" borderId="0" xfId="0" applyNumberFormat="1" applyFont="1"/>
    <xf numFmtId="4" fontId="2" fillId="0" borderId="0" xfId="0" applyNumberFormat="1" applyFont="1" applyBorder="1" applyAlignment="1">
      <alignment horizontal="center" vertical="center" textRotation="90" wrapText="1"/>
    </xf>
    <xf numFmtId="2" fontId="8" fillId="0" borderId="0" xfId="0" applyNumberFormat="1" applyFont="1"/>
    <xf numFmtId="165" fontId="8" fillId="0" borderId="0" xfId="0" applyNumberFormat="1" applyFont="1"/>
    <xf numFmtId="4" fontId="8" fillId="0" borderId="0" xfId="0" applyNumberFormat="1" applyFont="1"/>
    <xf numFmtId="1" fontId="16" fillId="5" borderId="6" xfId="0" applyNumberFormat="1" applyFont="1" applyFill="1" applyBorder="1" applyAlignment="1">
      <alignment horizontal="right" vertical="center" wrapText="1"/>
    </xf>
    <xf numFmtId="1" fontId="16" fillId="4" borderId="6" xfId="0" applyNumberFormat="1" applyFont="1" applyFill="1" applyBorder="1" applyAlignment="1">
      <alignment horizontal="right" vertical="center" wrapText="1"/>
    </xf>
    <xf numFmtId="0" fontId="17" fillId="3" borderId="6" xfId="0" applyFont="1" applyFill="1" applyBorder="1" applyAlignment="1">
      <alignment horizontal="right" vertical="center"/>
    </xf>
    <xf numFmtId="0" fontId="12" fillId="0" borderId="0" xfId="0" applyFont="1" applyAlignment="1">
      <alignment vertical="center" wrapText="1"/>
    </xf>
    <xf numFmtId="0" fontId="1" fillId="0" borderId="0" xfId="0" applyFont="1" applyAlignment="1">
      <alignment vertical="center"/>
    </xf>
    <xf numFmtId="164" fontId="1" fillId="0" borderId="29" xfId="0" applyNumberFormat="1" applyFont="1" applyBorder="1" applyAlignment="1">
      <alignment horizontal="center" vertical="center" textRotation="90" wrapText="1"/>
    </xf>
    <xf numFmtId="0" fontId="13" fillId="0" borderId="28" xfId="0" applyFont="1" applyBorder="1" applyAlignment="1">
      <alignment horizontal="center" vertical="center" textRotation="90"/>
    </xf>
    <xf numFmtId="0" fontId="13" fillId="0" borderId="28" xfId="0" applyFont="1" applyBorder="1" applyAlignment="1">
      <alignment horizontal="center" vertical="center" textRotation="90" wrapText="1"/>
    </xf>
    <xf numFmtId="3" fontId="13" fillId="0" borderId="28" xfId="1" applyNumberFormat="1" applyFont="1" applyBorder="1" applyAlignment="1" applyProtection="1">
      <alignment horizontal="center" vertical="center" textRotation="90" wrapText="1"/>
    </xf>
    <xf numFmtId="164" fontId="1" fillId="0" borderId="28" xfId="0" applyNumberFormat="1" applyFont="1" applyBorder="1" applyAlignment="1">
      <alignment horizontal="center" vertical="center" textRotation="90" wrapText="1"/>
    </xf>
    <xf numFmtId="3" fontId="23" fillId="0" borderId="28" xfId="1" applyNumberFormat="1" applyFont="1" applyBorder="1" applyAlignment="1" applyProtection="1">
      <alignment horizontal="center" vertical="center" wrapText="1"/>
    </xf>
    <xf numFmtId="4" fontId="1" fillId="0" borderId="28" xfId="0" applyNumberFormat="1" applyFont="1" applyBorder="1" applyAlignment="1">
      <alignment horizontal="center" vertical="center" textRotation="90" wrapText="1"/>
    </xf>
    <xf numFmtId="0" fontId="12" fillId="0" borderId="28" xfId="0" applyFont="1" applyBorder="1" applyAlignment="1">
      <alignment textRotation="90"/>
    </xf>
    <xf numFmtId="1" fontId="13" fillId="6" borderId="28" xfId="0" applyNumberFormat="1" applyFont="1" applyFill="1" applyBorder="1" applyAlignment="1">
      <alignment horizontal="center" vertical="center" textRotation="90" wrapText="1"/>
    </xf>
    <xf numFmtId="0" fontId="13" fillId="0" borderId="28" xfId="0" applyFont="1" applyBorder="1" applyAlignment="1">
      <alignment vertical="center" textRotation="90"/>
    </xf>
    <xf numFmtId="165" fontId="8" fillId="0" borderId="28" xfId="0" applyNumberFormat="1" applyFont="1" applyBorder="1" applyAlignment="1">
      <alignment horizontal="center" vertical="center" textRotation="90"/>
    </xf>
    <xf numFmtId="165" fontId="1" fillId="0" borderId="28" xfId="0" applyNumberFormat="1" applyFont="1" applyBorder="1" applyAlignment="1">
      <alignment horizontal="center" vertical="center" textRotation="90"/>
    </xf>
    <xf numFmtId="1" fontId="13" fillId="0" borderId="8" xfId="0" applyNumberFormat="1" applyFont="1" applyBorder="1" applyAlignment="1">
      <alignment horizontal="center" vertical="center" textRotation="90" wrapText="1"/>
    </xf>
    <xf numFmtId="4" fontId="8" fillId="0" borderId="28" xfId="0" applyNumberFormat="1" applyFont="1" applyBorder="1" applyAlignment="1">
      <alignment horizontal="center" vertical="center" textRotation="90" wrapText="1"/>
    </xf>
    <xf numFmtId="164" fontId="27" fillId="0" borderId="6" xfId="0" applyNumberFormat="1" applyFont="1" applyBorder="1" applyAlignment="1">
      <alignment horizontal="center" vertical="center" textRotation="90" wrapText="1"/>
    </xf>
    <xf numFmtId="1" fontId="13" fillId="8" borderId="6" xfId="0" applyNumberFormat="1" applyFont="1" applyFill="1" applyBorder="1" applyAlignment="1">
      <alignment horizontal="center" vertical="center" textRotation="90" wrapText="1"/>
    </xf>
    <xf numFmtId="1" fontId="13" fillId="9" borderId="6" xfId="0" applyNumberFormat="1" applyFont="1" applyFill="1" applyBorder="1" applyAlignment="1">
      <alignment horizontal="center" vertical="center" textRotation="90" wrapText="1"/>
    </xf>
    <xf numFmtId="0" fontId="5" fillId="0" borderId="2" xfId="0" applyFont="1" applyBorder="1" applyAlignment="1">
      <alignment horizontal="center" vertical="center" textRotation="90" wrapText="1"/>
    </xf>
    <xf numFmtId="165" fontId="30" fillId="0" borderId="28" xfId="0" applyNumberFormat="1" applyFont="1" applyBorder="1" applyAlignment="1">
      <alignment horizontal="center" vertical="center" textRotation="90" wrapText="1"/>
    </xf>
    <xf numFmtId="0" fontId="5" fillId="0" borderId="2" xfId="0" applyFont="1" applyBorder="1" applyAlignment="1">
      <alignment horizontal="center" vertical="center" textRotation="90" wrapText="1"/>
    </xf>
    <xf numFmtId="3" fontId="5" fillId="0" borderId="2" xfId="0" applyNumberFormat="1" applyFont="1" applyBorder="1" applyAlignment="1">
      <alignment horizontal="center" vertical="center" textRotation="90" wrapText="1"/>
    </xf>
    <xf numFmtId="164" fontId="5" fillId="0" borderId="2" xfId="0" applyNumberFormat="1" applyFont="1" applyBorder="1" applyAlignment="1">
      <alignment horizontal="center" vertical="center" textRotation="90" wrapText="1"/>
    </xf>
    <xf numFmtId="164" fontId="6" fillId="0" borderId="2" xfId="0" applyNumberFormat="1" applyFont="1" applyBorder="1" applyAlignment="1">
      <alignment horizontal="center" vertical="center" textRotation="90" wrapText="1"/>
    </xf>
    <xf numFmtId="1" fontId="13" fillId="8" borderId="28" xfId="0" applyNumberFormat="1" applyFont="1" applyFill="1" applyBorder="1" applyAlignment="1">
      <alignment horizontal="center" vertical="center" textRotation="90" wrapText="1"/>
    </xf>
    <xf numFmtId="0" fontId="5" fillId="0" borderId="28" xfId="0" applyFont="1" applyBorder="1" applyAlignment="1">
      <alignment horizontal="center" vertical="center" textRotation="90" wrapText="1"/>
    </xf>
    <xf numFmtId="4" fontId="5" fillId="0" borderId="28" xfId="0" applyNumberFormat="1" applyFont="1" applyBorder="1" applyAlignment="1">
      <alignment horizontal="center" vertical="center" textRotation="90"/>
    </xf>
    <xf numFmtId="0" fontId="11" fillId="0" borderId="28" xfId="0" applyFont="1" applyBorder="1" applyAlignment="1">
      <alignment horizontal="center" textRotation="90"/>
    </xf>
    <xf numFmtId="0" fontId="0" fillId="0" borderId="28" xfId="0" applyBorder="1" applyAlignment="1"/>
    <xf numFmtId="3" fontId="21" fillId="0" borderId="28" xfId="0" applyNumberFormat="1" applyFont="1" applyBorder="1" applyAlignment="1">
      <alignment horizontal="center" vertical="center" textRotation="90" wrapText="1"/>
    </xf>
    <xf numFmtId="3" fontId="9" fillId="0" borderId="28" xfId="0" applyNumberFormat="1" applyFont="1" applyBorder="1" applyAlignment="1">
      <alignment horizontal="center" vertical="center" textRotation="90" wrapText="1"/>
    </xf>
    <xf numFmtId="164" fontId="8" fillId="0" borderId="28" xfId="0" applyNumberFormat="1" applyFont="1" applyBorder="1" applyAlignment="1">
      <alignment horizontal="center" vertical="center" textRotation="90" wrapText="1"/>
    </xf>
    <xf numFmtId="164" fontId="8" fillId="0" borderId="28" xfId="0" applyNumberFormat="1" applyFont="1" applyBorder="1" applyAlignment="1">
      <alignment horizontal="center" vertical="center" textRotation="90"/>
    </xf>
    <xf numFmtId="0" fontId="8" fillId="0" borderId="28" xfId="0" applyFont="1" applyBorder="1" applyAlignment="1">
      <alignment horizontal="center" vertical="center" textRotation="90" wrapText="1"/>
    </xf>
    <xf numFmtId="164" fontId="30" fillId="0" borderId="28" xfId="0" applyNumberFormat="1" applyFont="1" applyBorder="1" applyAlignment="1">
      <alignment horizontal="center" vertical="center" textRotation="90" wrapText="1"/>
    </xf>
    <xf numFmtId="0" fontId="5" fillId="0" borderId="1" xfId="0" applyFont="1" applyBorder="1" applyAlignment="1">
      <alignment horizontal="right" vertical="center" textRotation="90" wrapText="1"/>
    </xf>
    <xf numFmtId="4" fontId="5" fillId="0" borderId="2" xfId="0" applyNumberFormat="1" applyFont="1" applyBorder="1" applyAlignment="1">
      <alignment horizontal="center" vertical="center" textRotation="90"/>
    </xf>
    <xf numFmtId="0" fontId="11" fillId="0" borderId="2" xfId="0" applyFont="1" applyBorder="1" applyAlignment="1">
      <alignment horizontal="center" textRotation="90"/>
    </xf>
    <xf numFmtId="164" fontId="5" fillId="0" borderId="5" xfId="0" applyNumberFormat="1" applyFont="1" applyBorder="1" applyAlignment="1">
      <alignment horizontal="center" vertical="center" textRotation="90"/>
    </xf>
    <xf numFmtId="0" fontId="13" fillId="9" borderId="28" xfId="0" applyFont="1" applyFill="1" applyBorder="1" applyAlignment="1">
      <alignment horizontal="center" vertical="center" textRotation="90" wrapText="1"/>
    </xf>
    <xf numFmtId="3" fontId="1" fillId="0" borderId="28" xfId="0" applyNumberFormat="1" applyFont="1" applyBorder="1" applyAlignment="1">
      <alignment horizontal="center" vertical="center" textRotation="90" wrapText="1"/>
    </xf>
    <xf numFmtId="165" fontId="1" fillId="0" borderId="28" xfId="0" applyNumberFormat="1" applyFont="1" applyBorder="1" applyAlignment="1">
      <alignment horizontal="center" vertical="center" textRotation="90" wrapText="1"/>
    </xf>
    <xf numFmtId="0" fontId="1" fillId="0" borderId="28" xfId="0" applyFont="1" applyBorder="1" applyAlignment="1">
      <alignment horizontal="center" vertical="center" textRotation="90" wrapText="1"/>
    </xf>
    <xf numFmtId="165" fontId="30" fillId="0" borderId="28" xfId="0" applyNumberFormat="1" applyFont="1" applyBorder="1" applyAlignment="1">
      <alignment horizontal="center" vertical="center" textRotation="90"/>
    </xf>
    <xf numFmtId="0" fontId="12" fillId="0" borderId="28" xfId="0" applyFont="1" applyBorder="1"/>
    <xf numFmtId="0" fontId="1" fillId="0" borderId="28" xfId="0" applyFont="1" applyBorder="1" applyAlignment="1">
      <alignment textRotation="90"/>
    </xf>
    <xf numFmtId="1" fontId="13" fillId="9" borderId="28" xfId="0" applyNumberFormat="1" applyFont="1" applyFill="1" applyBorder="1" applyAlignment="1">
      <alignment horizontal="center" vertical="center" textRotation="90" wrapText="1"/>
    </xf>
    <xf numFmtId="1" fontId="13" fillId="2" borderId="28" xfId="0" applyNumberFormat="1" applyFont="1" applyFill="1" applyBorder="1" applyAlignment="1">
      <alignment horizontal="center" vertical="center" textRotation="90" wrapText="1"/>
    </xf>
    <xf numFmtId="3" fontId="8" fillId="0" borderId="28" xfId="1" applyNumberFormat="1" applyFont="1" applyBorder="1" applyAlignment="1" applyProtection="1">
      <alignment horizontal="center" vertical="center" textRotation="90" wrapText="1"/>
    </xf>
    <xf numFmtId="164" fontId="8" fillId="0" borderId="28" xfId="1" applyNumberFormat="1" applyFont="1" applyBorder="1" applyAlignment="1" applyProtection="1">
      <alignment horizontal="center" vertical="center" textRotation="90" wrapText="1"/>
    </xf>
    <xf numFmtId="164" fontId="1" fillId="0" borderId="28" xfId="1" applyNumberFormat="1" applyFont="1" applyBorder="1" applyAlignment="1" applyProtection="1">
      <alignment horizontal="center" vertical="center" textRotation="90" wrapText="1"/>
    </xf>
    <xf numFmtId="4" fontId="1" fillId="0" borderId="28" xfId="0" applyNumberFormat="1" applyFont="1" applyBorder="1" applyAlignment="1">
      <alignment vertical="center" textRotation="90" wrapText="1"/>
    </xf>
    <xf numFmtId="1" fontId="13" fillId="0" borderId="28" xfId="0" applyNumberFormat="1" applyFont="1" applyBorder="1" applyAlignment="1">
      <alignment horizontal="center" vertical="center" textRotation="90"/>
    </xf>
    <xf numFmtId="1" fontId="13" fillId="7" borderId="28" xfId="0" applyNumberFormat="1" applyFont="1" applyFill="1" applyBorder="1" applyAlignment="1">
      <alignment horizontal="center" vertical="center" textRotation="90" wrapText="1"/>
    </xf>
    <xf numFmtId="164" fontId="1" fillId="0" borderId="28" xfId="0" applyNumberFormat="1" applyFont="1" applyBorder="1" applyAlignment="1">
      <alignment horizontal="center" vertical="center" textRotation="90"/>
    </xf>
    <xf numFmtId="0" fontId="1" fillId="0" borderId="28" xfId="0" applyFont="1" applyBorder="1" applyAlignment="1"/>
    <xf numFmtId="0" fontId="1" fillId="0" borderId="28" xfId="0" applyFont="1" applyBorder="1"/>
    <xf numFmtId="164" fontId="30" fillId="0" borderId="28" xfId="0" applyNumberFormat="1" applyFont="1" applyBorder="1" applyAlignment="1">
      <alignment horizontal="center" vertical="center" textRotation="90"/>
    </xf>
    <xf numFmtId="164" fontId="12" fillId="0" borderId="28" xfId="0" applyNumberFormat="1" applyFont="1" applyBorder="1"/>
    <xf numFmtId="0" fontId="3" fillId="0" borderId="0" xfId="0" applyFont="1" applyBorder="1" applyAlignment="1">
      <alignment horizontal="center" vertical="center"/>
    </xf>
    <xf numFmtId="164" fontId="34" fillId="0" borderId="6" xfId="0" applyNumberFormat="1" applyFont="1" applyBorder="1" applyAlignment="1">
      <alignment horizontal="center" vertical="center" textRotation="90" wrapText="1"/>
    </xf>
    <xf numFmtId="164" fontId="19" fillId="0" borderId="28" xfId="0" applyNumberFormat="1" applyFont="1" applyBorder="1" applyAlignment="1">
      <alignment horizontal="center" vertical="center" textRotation="90" wrapText="1"/>
    </xf>
    <xf numFmtId="3" fontId="17" fillId="0" borderId="28" xfId="0" applyNumberFormat="1" applyFont="1" applyBorder="1" applyAlignment="1">
      <alignment horizontal="center" vertical="center" textRotation="90" wrapText="1"/>
    </xf>
    <xf numFmtId="0" fontId="5" fillId="0" borderId="28" xfId="0" applyFont="1" applyBorder="1" applyAlignment="1">
      <alignment horizontal="right" vertical="center" textRotation="90" wrapText="1"/>
    </xf>
    <xf numFmtId="164" fontId="5" fillId="0" borderId="28" xfId="0" applyNumberFormat="1" applyFont="1" applyBorder="1" applyAlignment="1">
      <alignment horizontal="center" vertical="center" textRotation="90"/>
    </xf>
    <xf numFmtId="0" fontId="13" fillId="0" borderId="28" xfId="0" applyFont="1" applyFill="1" applyBorder="1" applyAlignment="1">
      <alignment horizontal="center" vertical="center" textRotation="90"/>
    </xf>
    <xf numFmtId="1" fontId="35" fillId="9" borderId="28" xfId="0" applyNumberFormat="1" applyFont="1" applyFill="1" applyBorder="1" applyAlignment="1">
      <alignment horizontal="center" vertical="center" textRotation="90" wrapText="1"/>
    </xf>
    <xf numFmtId="0" fontId="35" fillId="0" borderId="28" xfId="0" applyFont="1" applyFill="1" applyBorder="1" applyAlignment="1">
      <alignment horizontal="center" vertical="center" textRotation="90" wrapText="1"/>
    </xf>
    <xf numFmtId="3" fontId="35" fillId="0" borderId="28" xfId="1" applyNumberFormat="1" applyFont="1" applyFill="1" applyBorder="1" applyAlignment="1" applyProtection="1">
      <alignment horizontal="center" vertical="center" textRotation="90" wrapText="1"/>
    </xf>
    <xf numFmtId="164" fontId="1" fillId="0" borderId="28" xfId="0" applyNumberFormat="1" applyFont="1" applyBorder="1" applyAlignment="1">
      <alignment vertical="center" textRotation="90" wrapText="1"/>
    </xf>
    <xf numFmtId="0" fontId="12" fillId="0" borderId="28" xfId="0" applyFont="1" applyBorder="1" applyAlignment="1">
      <alignment vertical="center" textRotation="90"/>
    </xf>
    <xf numFmtId="1" fontId="13" fillId="0" borderId="28" xfId="0" applyNumberFormat="1" applyFont="1" applyFill="1" applyBorder="1" applyAlignment="1">
      <alignment horizontal="center" vertical="center" textRotation="90"/>
    </xf>
    <xf numFmtId="3" fontId="13" fillId="0" borderId="28" xfId="1" applyNumberFormat="1" applyFont="1" applyFill="1" applyBorder="1" applyAlignment="1" applyProtection="1">
      <alignment horizontal="center" vertical="center" textRotation="90" wrapText="1"/>
    </xf>
    <xf numFmtId="0" fontId="35" fillId="0" borderId="28" xfId="0" applyFont="1" applyBorder="1" applyAlignment="1">
      <alignment horizontal="center" vertical="center" textRotation="90"/>
    </xf>
    <xf numFmtId="1" fontId="35" fillId="8" borderId="28" xfId="0" applyNumberFormat="1" applyFont="1" applyFill="1" applyBorder="1" applyAlignment="1">
      <alignment horizontal="center" vertical="center" textRotation="90" wrapText="1"/>
    </xf>
    <xf numFmtId="0" fontId="35" fillId="0" borderId="28" xfId="0" applyFont="1" applyBorder="1" applyAlignment="1">
      <alignment horizontal="center" vertical="center" textRotation="90" wrapText="1"/>
    </xf>
    <xf numFmtId="3" fontId="35" fillId="0" borderId="28" xfId="1" applyNumberFormat="1" applyFont="1" applyBorder="1" applyAlignment="1" applyProtection="1">
      <alignment horizontal="center" vertical="center" textRotation="90" wrapText="1"/>
    </xf>
    <xf numFmtId="4" fontId="30" fillId="0" borderId="28" xfId="0" applyNumberFormat="1" applyFont="1" applyBorder="1" applyAlignment="1">
      <alignment horizontal="center" vertical="center" textRotation="90" wrapText="1"/>
    </xf>
    <xf numFmtId="4" fontId="36" fillId="0" borderId="28" xfId="0" applyNumberFormat="1" applyFont="1" applyBorder="1" applyAlignment="1">
      <alignment horizontal="center" vertical="center" textRotation="90" wrapText="1"/>
    </xf>
    <xf numFmtId="0" fontId="13" fillId="0" borderId="28" xfId="0" applyFont="1" applyFill="1" applyBorder="1" applyAlignment="1">
      <alignment horizontal="center" vertical="center" textRotation="90" wrapText="1"/>
    </xf>
    <xf numFmtId="164" fontId="30" fillId="0" borderId="6" xfId="0" applyNumberFormat="1" applyFont="1" applyBorder="1" applyAlignment="1">
      <alignment horizontal="center" vertical="center" textRotation="90" wrapText="1"/>
    </xf>
    <xf numFmtId="0" fontId="17" fillId="10" borderId="28" xfId="0" applyFont="1" applyFill="1" applyBorder="1" applyAlignment="1">
      <alignment horizontal="right" vertical="center"/>
    </xf>
    <xf numFmtId="1" fontId="13" fillId="0" borderId="6" xfId="0" applyNumberFormat="1" applyFont="1" applyFill="1" applyBorder="1" applyAlignment="1">
      <alignment horizontal="center" vertical="center" textRotation="90" wrapText="1"/>
    </xf>
    <xf numFmtId="1" fontId="6" fillId="0" borderId="0" xfId="0" applyNumberFormat="1" applyFont="1" applyBorder="1" applyAlignment="1">
      <alignment horizontal="left" vertical="center" wrapText="1"/>
    </xf>
    <xf numFmtId="0" fontId="8" fillId="0" borderId="12" xfId="0" applyFont="1" applyBorder="1" applyAlignment="1">
      <alignment vertical="center" wrapText="1"/>
    </xf>
    <xf numFmtId="1" fontId="8" fillId="0" borderId="0" xfId="0" applyNumberFormat="1" applyFont="1" applyBorder="1" applyAlignment="1">
      <alignment horizontal="left" vertical="center" wrapText="1"/>
    </xf>
    <xf numFmtId="3" fontId="23" fillId="0" borderId="6" xfId="1" applyNumberFormat="1" applyFont="1" applyBorder="1" applyAlignment="1" applyProtection="1">
      <alignment horizontal="center" vertical="center" wrapText="1"/>
    </xf>
    <xf numFmtId="1" fontId="6" fillId="0" borderId="0" xfId="0" applyNumberFormat="1" applyFont="1" applyBorder="1" applyAlignment="1">
      <alignment horizontal="left" vertical="center"/>
    </xf>
    <xf numFmtId="3" fontId="23" fillId="0" borderId="11" xfId="1" applyNumberFormat="1" applyFont="1" applyBorder="1" applyAlignment="1" applyProtection="1">
      <alignment horizontal="center" vertical="center" wrapText="1"/>
    </xf>
    <xf numFmtId="3" fontId="23" fillId="0" borderId="21" xfId="1" applyNumberFormat="1" applyFont="1" applyBorder="1" applyAlignment="1" applyProtection="1">
      <alignment horizontal="center" vertical="center" wrapText="1"/>
    </xf>
    <xf numFmtId="3" fontId="23" fillId="0" borderId="18" xfId="1" applyNumberFormat="1" applyFont="1" applyBorder="1" applyAlignment="1" applyProtection="1">
      <alignment horizontal="center" vertical="center" wrapText="1"/>
    </xf>
    <xf numFmtId="0" fontId="2" fillId="0" borderId="0" xfId="0" applyFont="1" applyFill="1" applyBorder="1" applyAlignment="1">
      <alignment horizontal="right" vertical="center" wrapText="1"/>
    </xf>
    <xf numFmtId="0" fontId="3" fillId="0" borderId="23" xfId="0" applyFont="1" applyBorder="1" applyAlignment="1">
      <alignment horizontal="center" vertical="center"/>
    </xf>
    <xf numFmtId="164" fontId="5" fillId="0" borderId="2" xfId="0" applyNumberFormat="1" applyFont="1" applyBorder="1" applyAlignment="1">
      <alignment horizontal="center" vertical="center" textRotation="90" wrapText="1"/>
    </xf>
    <xf numFmtId="164" fontId="6" fillId="0" borderId="2" xfId="0" applyNumberFormat="1" applyFont="1" applyBorder="1" applyAlignment="1">
      <alignment horizontal="center" vertical="center" textRotation="90" wrapText="1"/>
    </xf>
    <xf numFmtId="164" fontId="6" fillId="0" borderId="3" xfId="0" applyNumberFormat="1"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4" fontId="6" fillId="0" borderId="4" xfId="0" applyNumberFormat="1" applyFont="1" applyBorder="1" applyAlignment="1">
      <alignment horizontal="center" vertical="center" textRotation="90" wrapText="1"/>
    </xf>
    <xf numFmtId="0" fontId="33" fillId="0" borderId="23" xfId="0" applyFont="1" applyBorder="1" applyAlignment="1">
      <alignment horizontal="center" vertical="center" wrapText="1"/>
    </xf>
    <xf numFmtId="4" fontId="6" fillId="0" borderId="2" xfId="0" applyNumberFormat="1" applyFont="1" applyBorder="1" applyAlignment="1">
      <alignment horizontal="center" vertical="center" textRotation="90" wrapText="1"/>
    </xf>
  </cellXfs>
  <cellStyles count="3">
    <cellStyle name="Migliaia" xfId="1" builtinId="3"/>
    <cellStyle name="Normale" xfId="0" builtinId="0"/>
    <cellStyle name="Testo descrittivo" xfId="2" builtinId="53" customBuiltin="1"/>
  </cellStyles>
  <dxfs count="0"/>
  <tableStyles count="0" defaultTableStyle="TableStyleMedium9" defaultPivotStyle="PivotStyleLight16"/>
  <colors>
    <indexedColors>
      <rgbColor rgb="FF000000"/>
      <rgbColor rgb="FFEBF1DE"/>
      <rgbColor rgb="FFFF0000"/>
      <rgbColor rgb="FF89C765"/>
      <rgbColor rgb="FF0000FF"/>
      <rgbColor rgb="FFFFFF00"/>
      <rgbColor rgb="FFFFCCFF"/>
      <rgbColor rgb="FF66FFFF"/>
      <rgbColor rgb="FF800000"/>
      <rgbColor rgb="FFC3D69B"/>
      <rgbColor rgb="FF000080"/>
      <rgbColor rgb="FF72BF44"/>
      <rgbColor rgb="FFE6E0EC"/>
      <rgbColor rgb="FF8EB4E3"/>
      <rgbColor rgb="FFB9CDE5"/>
      <rgbColor rgb="FF878787"/>
      <rgbColor rgb="FF93A9CE"/>
      <rgbColor rgb="FFC0504D"/>
      <rgbColor rgb="FFF7FAD2"/>
      <rgbColor rgb="FFCCFFFF"/>
      <rgbColor rgb="FF660066"/>
      <rgbColor rgb="FFE46C0A"/>
      <rgbColor rgb="FF0070C0"/>
      <rgbColor rgb="FFC6D9F1"/>
      <rgbColor rgb="FF000080"/>
      <rgbColor rgb="FFFCD5B5"/>
      <rgbColor rgb="FFCCFF33"/>
      <rgbColor rgb="FFB7DEE8"/>
      <rgbColor rgb="FF800080"/>
      <rgbColor rgb="FF800000"/>
      <rgbColor rgb="FF9BBB59"/>
      <rgbColor rgb="FF0000FF"/>
      <rgbColor rgb="FF00B0F0"/>
      <rgbColor rgb="FFEEECE1"/>
      <rgbColor rgb="FFCCFFCC"/>
      <rgbColor rgb="FFFDEADA"/>
      <rgbColor rgb="FF93CDDD"/>
      <rgbColor rgb="FFE6B9B8"/>
      <rgbColor rgb="FFB3A2C7"/>
      <rgbColor rgb="FFFAC090"/>
      <rgbColor rgb="FF4F81BD"/>
      <rgbColor rgb="FF4BACC6"/>
      <rgbColor rgb="FF92D050"/>
      <rgbColor rgb="FFFFCC00"/>
      <rgbColor rgb="FFF79646"/>
      <rgbColor rgb="FFF5770F"/>
      <rgbColor rgb="FF8064A2"/>
      <rgbColor rgb="FF95B3D7"/>
      <rgbColor rgb="FFD7E4BD"/>
      <rgbColor rgb="FF00B050"/>
      <rgbColor rgb="FF003300"/>
      <rgbColor rgb="FFFFC000"/>
      <rgbColor rgb="FFBA131A"/>
      <rgbColor rgb="FFCE181E"/>
      <rgbColor rgb="FF376092"/>
      <rgbColor rgb="FFD9D9D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38</xdr:col>
      <xdr:colOff>161925</xdr:colOff>
      <xdr:row>11</xdr:row>
      <xdr:rowOff>685800</xdr:rowOff>
    </xdr:to>
    <xdr:sp macro="" textlink="">
      <xdr:nvSpPr>
        <xdr:cNvPr id="6350" name="shapetype_20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48" name="Text Box 20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46" name="Text Box 20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44" name="Text Box 20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42" name="Text Box 19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40" name="Text Box 19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38" name="Text Box 19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36" name="Text Box 19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34" name="Text Box 19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32" name="Text Box 18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30" name="Text Box 18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28" name="Text Box 18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26" name="Text Box 18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24" name="Text Box 18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22" name="Text Box 17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20" name="Text Box 17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18" name="Text Box 17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16" name="Text Box 17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14" name="Text Box 17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12" name="Text Box 16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10" name="Text Box 16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08" name="Text Box 16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06" name="Text Box 16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04" name="Text Box 16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02" name="Text Box 15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300" name="Text Box 15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98" name="Text Box 15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96" name="Text Box 15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94" name="Text Box 15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92" name="Text Box 14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90" name="Text Box 14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88" name="Text Box 14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86" name="Text Box 14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84" name="Text Box 14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82" name="Text Box 13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80" name="Text Box 13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78" name="Text Box 13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76" name="Text Box 13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74" name="Text Box 13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72" name="Text Box 12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70" name="Text Box 12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68" name="Text Box 12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66" name="Text Box 12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64" name="Text Box 12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62" name="Text Box 11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60" name="Text Box 11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58" name="Text Box 11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56" name="Text Box 11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54" name="Text Box 11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52" name="Text Box 10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50" name="Text Box 10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48" name="Text Box 10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46" name="Text Box 10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44" name="Text Box 10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42" name="Text Box 9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40" name="Text Box 9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38" name="Text Box 9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36" name="Text Box 9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34" name="Text Box 9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32" name="Text Box 8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30" name="Text Box 8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28" name="Text Box 8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26" name="Text Box 8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24" name="Text Box 8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22" name="Text Box 7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20" name="Text Box 7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18" name="Text Box 7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16" name="Text Box 7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14" name="Text Box 7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12" name="Text Box 6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10" name="Text Box 6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08" name="Text Box 6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06" name="Text Box 6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04" name="Text Box 6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02" name="Text Box 5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200" name="Text Box 5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98" name="Text Box 5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96" name="Text Box 5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94" name="Text Box 5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92" name="Text Box 4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90" name="Text Box 4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88" name="Text Box 4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86" name="Text Box 4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84" name="Text Box 4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82" name="Text Box 3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80" name="Text Box 3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78" name="Text Box 3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76" name="Text Box 3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74" name="Text Box 3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72" name="Text Box 2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70" name="Text Box 2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68" name="Text Box 2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66" name="Text Box 2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64" name="Text Box 2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62" name="Text Box 1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60" name="Text Box 1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58" name="Text Box 1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56" name="Text Box 1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54" name="Text Box 10"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52" name="Text Box 8"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50" name="Text Box 6"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48" name="Text Box 4"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38</xdr:col>
      <xdr:colOff>161925</xdr:colOff>
      <xdr:row>11</xdr:row>
      <xdr:rowOff>685800</xdr:rowOff>
    </xdr:to>
    <xdr:sp macro="" textlink="">
      <xdr:nvSpPr>
        <xdr:cNvPr id="6146" name="Text Box 2" hidden="1"/>
        <xdr:cNvSpPr txBox="1">
          <a:spLocks noSelect="1" noChangeArrowheads="1"/>
        </xdr:cNvSpPr>
      </xdr:nvSpPr>
      <xdr:spPr bwMode="auto">
        <a:xfrm>
          <a:off x="0" y="0"/>
          <a:ext cx="8658225" cy="87153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F428"/>
  <sheetViews>
    <sheetView tabSelected="1" workbookViewId="0">
      <pane xSplit="27" ySplit="4" topLeftCell="AB5" activePane="bottomRight" state="frozen"/>
      <selection pane="topRight" activeCell="AB1" sqref="AB1"/>
      <selection pane="bottomLeft" activeCell="A107" sqref="A107"/>
      <selection pane="bottomRight" activeCell="B427" sqref="B427:BZ427"/>
    </sheetView>
  </sheetViews>
  <sheetFormatPr defaultRowHeight="15.75" x14ac:dyDescent="0.25"/>
  <cols>
    <col min="1" max="1" width="2.5703125" style="54" customWidth="1"/>
    <col min="2" max="2" width="2.140625" style="1" customWidth="1"/>
    <col min="3" max="3" width="5.42578125" style="1" customWidth="1"/>
    <col min="4" max="4" width="2.5703125" style="32" customWidth="1"/>
    <col min="5" max="5" width="2.28515625" style="55" customWidth="1"/>
    <col min="6" max="6" width="3.7109375" style="55" customWidth="1"/>
    <col min="7" max="7" width="3.5703125" style="2" customWidth="1"/>
    <col min="8" max="8" width="2.85546875" style="2" customWidth="1"/>
    <col min="9" max="9" width="3.42578125" style="2" customWidth="1"/>
    <col min="10" max="10" width="3" style="1" customWidth="1"/>
    <col min="11" max="11" width="2.85546875" style="1" customWidth="1"/>
    <col min="12" max="12" width="3.28515625" style="1" customWidth="1"/>
    <col min="13" max="13" width="3" style="1" customWidth="1"/>
    <col min="14" max="14" width="2.85546875" style="3" customWidth="1"/>
    <col min="15" max="15" width="3.7109375" style="1" customWidth="1"/>
    <col min="16" max="16" width="3" style="1" customWidth="1"/>
    <col min="17" max="17" width="3.85546875" style="1" customWidth="1"/>
    <col min="18" max="18" width="3.140625" style="1" customWidth="1"/>
    <col min="19" max="20" width="2.85546875" style="1" customWidth="1"/>
    <col min="21" max="21" width="3.42578125" style="1" customWidth="1"/>
    <col min="22" max="23" width="3" style="1" customWidth="1"/>
    <col min="24" max="25" width="3.42578125" style="1" customWidth="1"/>
    <col min="26" max="26" width="3.28515625" style="1" customWidth="1"/>
    <col min="27" max="28" width="3.7109375" style="1" customWidth="1"/>
    <col min="29" max="29" width="6.42578125" style="4" customWidth="1"/>
    <col min="30" max="31" width="2.28515625" style="1" customWidth="1"/>
    <col min="32" max="32" width="2.42578125" style="1" customWidth="1"/>
    <col min="33" max="33" width="8.85546875" style="1" customWidth="1"/>
    <col min="34" max="34" width="3" style="1" customWidth="1"/>
    <col min="35" max="35" width="3.140625" style="1" customWidth="1"/>
    <col min="36" max="36" width="2.5703125" style="1" customWidth="1"/>
    <col min="37" max="37" width="2.7109375" style="1" customWidth="1"/>
    <col min="38" max="38" width="3.7109375" style="1" customWidth="1"/>
    <col min="39" max="40" width="2.85546875" style="1" customWidth="1"/>
    <col min="41" max="41" width="3" style="1" customWidth="1"/>
    <col min="42" max="42" width="2.85546875" style="1" customWidth="1"/>
    <col min="43" max="43" width="3" style="1" customWidth="1"/>
    <col min="44" max="44" width="4.7109375" style="1" customWidth="1"/>
    <col min="45" max="45" width="3.85546875" style="1" customWidth="1"/>
    <col min="46" max="46" width="2.85546875" style="1" customWidth="1"/>
    <col min="47" max="47" width="2.85546875" style="18" customWidth="1"/>
    <col min="48" max="49" width="2.85546875" style="1" customWidth="1"/>
    <col min="50" max="50" width="3.28515625" style="1" customWidth="1"/>
    <col min="51" max="70" width="2.85546875" style="1" customWidth="1"/>
    <col min="71" max="71" width="4.5703125" style="1" customWidth="1"/>
    <col min="72" max="72" width="4" style="5" customWidth="1"/>
    <col min="73" max="73" width="2.7109375" style="5" customWidth="1"/>
    <col min="74" max="74" width="3" style="5" customWidth="1"/>
    <col min="75" max="75" width="3.28515625" style="5" customWidth="1"/>
    <col min="76" max="76" width="4.42578125" style="5" customWidth="1"/>
    <col min="77" max="77" width="4.85546875" style="1" customWidth="1"/>
    <col min="78" max="78" width="4.7109375" style="28" customWidth="1"/>
    <col min="79" max="79" width="4" style="1" customWidth="1"/>
    <col min="80" max="1020" width="9.140625" style="1" customWidth="1"/>
  </cols>
  <sheetData>
    <row r="1" spans="1:79" ht="15" customHeight="1" x14ac:dyDescent="0.2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row>
    <row r="2" spans="1:79" s="6" customFormat="1" ht="24.4" customHeight="1" x14ac:dyDescent="0.2">
      <c r="A2" s="241" t="s">
        <v>559</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row>
    <row r="3" spans="1:79" s="11" customFormat="1" ht="67.900000000000006" customHeight="1" x14ac:dyDescent="0.25">
      <c r="A3" s="56" t="s">
        <v>0</v>
      </c>
      <c r="B3" s="57" t="s">
        <v>1</v>
      </c>
      <c r="C3" s="57" t="s">
        <v>2</v>
      </c>
      <c r="D3" s="57" t="s">
        <v>3</v>
      </c>
      <c r="E3" s="58" t="s">
        <v>4</v>
      </c>
      <c r="F3" s="242" t="s">
        <v>5</v>
      </c>
      <c r="G3" s="242"/>
      <c r="H3" s="242"/>
      <c r="I3" s="242"/>
      <c r="J3" s="242"/>
      <c r="K3" s="7" t="s">
        <v>6</v>
      </c>
      <c r="L3" s="243" t="s">
        <v>7</v>
      </c>
      <c r="M3" s="243"/>
      <c r="N3" s="8" t="s">
        <v>461</v>
      </c>
      <c r="O3" s="8" t="s">
        <v>462</v>
      </c>
      <c r="P3" s="8" t="s">
        <v>463</v>
      </c>
      <c r="Q3" s="8" t="s">
        <v>464</v>
      </c>
      <c r="R3" s="242" t="s">
        <v>8</v>
      </c>
      <c r="S3" s="242"/>
      <c r="T3" s="242" t="s">
        <v>9</v>
      </c>
      <c r="U3" s="242"/>
      <c r="V3" s="242"/>
      <c r="W3" s="242"/>
      <c r="X3" s="8" t="s">
        <v>465</v>
      </c>
      <c r="Y3" s="8" t="s">
        <v>466</v>
      </c>
      <c r="Z3" s="8" t="s">
        <v>467</v>
      </c>
      <c r="AA3" s="242" t="s">
        <v>468</v>
      </c>
      <c r="AB3" s="242"/>
      <c r="AC3" s="9" t="s">
        <v>469</v>
      </c>
      <c r="AD3" s="244" t="s">
        <v>10</v>
      </c>
      <c r="AE3" s="244"/>
      <c r="AF3" s="244"/>
      <c r="AG3" s="244"/>
      <c r="AH3" s="242" t="s">
        <v>11</v>
      </c>
      <c r="AI3" s="242"/>
      <c r="AJ3" s="242" t="s">
        <v>12</v>
      </c>
      <c r="AK3" s="242"/>
      <c r="AL3" s="245" t="s">
        <v>13</v>
      </c>
      <c r="AM3" s="245"/>
      <c r="AN3" s="246" t="s">
        <v>14</v>
      </c>
      <c r="AO3" s="246"/>
      <c r="AP3" s="7" t="s">
        <v>15</v>
      </c>
      <c r="AQ3" s="7" t="s">
        <v>16</v>
      </c>
      <c r="AR3" s="10" t="s">
        <v>17</v>
      </c>
      <c r="AS3" s="7" t="s">
        <v>470</v>
      </c>
      <c r="AT3" s="7" t="s">
        <v>471</v>
      </c>
      <c r="AU3" s="59" t="s">
        <v>472</v>
      </c>
      <c r="AV3" s="7" t="s">
        <v>473</v>
      </c>
      <c r="AW3" s="7" t="s">
        <v>474</v>
      </c>
      <c r="AX3" s="7" t="s">
        <v>475</v>
      </c>
      <c r="AY3" s="7" t="s">
        <v>476</v>
      </c>
      <c r="AZ3" s="7" t="s">
        <v>477</v>
      </c>
      <c r="BA3" s="7" t="s">
        <v>478</v>
      </c>
      <c r="BB3" s="7" t="s">
        <v>479</v>
      </c>
      <c r="BC3" s="7" t="s">
        <v>480</v>
      </c>
      <c r="BD3" s="7" t="s">
        <v>481</v>
      </c>
      <c r="BE3" s="7" t="s">
        <v>482</v>
      </c>
      <c r="BF3" s="7" t="s">
        <v>483</v>
      </c>
      <c r="BG3" s="167" t="s">
        <v>484</v>
      </c>
      <c r="BH3" s="7" t="s">
        <v>485</v>
      </c>
      <c r="BI3" s="7" t="s">
        <v>486</v>
      </c>
      <c r="BJ3" s="7" t="s">
        <v>487</v>
      </c>
      <c r="BK3" s="7" t="s">
        <v>488</v>
      </c>
      <c r="BL3" s="7" t="s">
        <v>489</v>
      </c>
      <c r="BM3" s="7" t="s">
        <v>490</v>
      </c>
      <c r="BN3" s="7" t="s">
        <v>491</v>
      </c>
      <c r="BO3" s="60" t="s">
        <v>492</v>
      </c>
      <c r="BP3" s="7" t="s">
        <v>493</v>
      </c>
      <c r="BQ3" s="7" t="s">
        <v>494</v>
      </c>
      <c r="BR3" s="7" t="s">
        <v>495</v>
      </c>
      <c r="BS3" s="61" t="s">
        <v>18</v>
      </c>
      <c r="BT3" s="247" t="s">
        <v>496</v>
      </c>
      <c r="BU3" s="247"/>
      <c r="BV3" s="62" t="s">
        <v>497</v>
      </c>
      <c r="BW3" s="62" t="s">
        <v>498</v>
      </c>
      <c r="BX3" s="63" t="s">
        <v>19</v>
      </c>
      <c r="BY3" s="64" t="s">
        <v>52</v>
      </c>
      <c r="BZ3" s="65" t="s">
        <v>499</v>
      </c>
    </row>
    <row r="4" spans="1:79" ht="120.75" customHeight="1" x14ac:dyDescent="0.25">
      <c r="A4" s="56" t="s">
        <v>0</v>
      </c>
      <c r="B4" s="57" t="s">
        <v>1</v>
      </c>
      <c r="C4" s="57" t="s">
        <v>2</v>
      </c>
      <c r="D4" s="57" t="s">
        <v>3</v>
      </c>
      <c r="E4" s="66"/>
      <c r="F4" s="67" t="s">
        <v>500</v>
      </c>
      <c r="G4" s="12" t="s">
        <v>501</v>
      </c>
      <c r="H4" s="12" t="s">
        <v>502</v>
      </c>
      <c r="I4" s="13" t="s">
        <v>20</v>
      </c>
      <c r="J4" s="13" t="s">
        <v>21</v>
      </c>
      <c r="K4" s="13" t="s">
        <v>22</v>
      </c>
      <c r="L4" s="13" t="s">
        <v>23</v>
      </c>
      <c r="M4" s="13" t="s">
        <v>24</v>
      </c>
      <c r="N4" s="14" t="s">
        <v>25</v>
      </c>
      <c r="O4" s="15" t="s">
        <v>26</v>
      </c>
      <c r="P4" s="13" t="s">
        <v>27</v>
      </c>
      <c r="Q4" s="13" t="s">
        <v>28</v>
      </c>
      <c r="R4" s="15" t="s">
        <v>29</v>
      </c>
      <c r="S4" s="13" t="s">
        <v>30</v>
      </c>
      <c r="T4" s="13" t="s">
        <v>31</v>
      </c>
      <c r="U4" s="13" t="s">
        <v>32</v>
      </c>
      <c r="V4" s="13" t="s">
        <v>503</v>
      </c>
      <c r="W4" s="13" t="s">
        <v>33</v>
      </c>
      <c r="X4" s="13" t="s">
        <v>504</v>
      </c>
      <c r="Y4" s="13" t="s">
        <v>505</v>
      </c>
      <c r="Z4" s="13" t="s">
        <v>506</v>
      </c>
      <c r="AA4" s="13" t="s">
        <v>507</v>
      </c>
      <c r="AB4" s="13" t="s">
        <v>508</v>
      </c>
      <c r="AC4" s="16" t="s">
        <v>34</v>
      </c>
      <c r="AD4" s="13" t="s">
        <v>35</v>
      </c>
      <c r="AE4" s="13" t="s">
        <v>36</v>
      </c>
      <c r="AF4" s="13" t="s">
        <v>37</v>
      </c>
      <c r="AG4" s="13" t="s">
        <v>38</v>
      </c>
      <c r="AH4" s="14" t="s">
        <v>39</v>
      </c>
      <c r="AI4" s="13" t="s">
        <v>40</v>
      </c>
      <c r="AJ4" s="13" t="s">
        <v>41</v>
      </c>
      <c r="AK4" s="13" t="s">
        <v>42</v>
      </c>
      <c r="AL4" s="13" t="s">
        <v>43</v>
      </c>
      <c r="AM4" s="13" t="s">
        <v>44</v>
      </c>
      <c r="AN4" s="13" t="s">
        <v>45</v>
      </c>
      <c r="AO4" s="13" t="s">
        <v>46</v>
      </c>
      <c r="AP4" s="13" t="s">
        <v>47</v>
      </c>
      <c r="AQ4" s="13" t="s">
        <v>48</v>
      </c>
      <c r="AR4" s="68" t="s">
        <v>49</v>
      </c>
      <c r="AS4" s="13" t="s">
        <v>509</v>
      </c>
      <c r="AT4" s="13" t="s">
        <v>510</v>
      </c>
      <c r="AU4" s="13" t="s">
        <v>511</v>
      </c>
      <c r="AV4" s="13" t="s">
        <v>512</v>
      </c>
      <c r="AW4" s="13" t="s">
        <v>513</v>
      </c>
      <c r="AX4" s="13" t="s">
        <v>514</v>
      </c>
      <c r="AY4" s="13" t="s">
        <v>515</v>
      </c>
      <c r="AZ4" s="13" t="s">
        <v>516</v>
      </c>
      <c r="BA4" s="13" t="s">
        <v>517</v>
      </c>
      <c r="BB4" s="13" t="s">
        <v>518</v>
      </c>
      <c r="BC4" s="13" t="s">
        <v>519</v>
      </c>
      <c r="BD4" s="13" t="s">
        <v>520</v>
      </c>
      <c r="BE4" s="13" t="s">
        <v>521</v>
      </c>
      <c r="BF4" s="13" t="s">
        <v>522</v>
      </c>
      <c r="BG4" s="13" t="s">
        <v>523</v>
      </c>
      <c r="BH4" s="13" t="s">
        <v>524</v>
      </c>
      <c r="BI4" s="13" t="s">
        <v>525</v>
      </c>
      <c r="BJ4" s="13" t="s">
        <v>526</v>
      </c>
      <c r="BK4" s="13" t="s">
        <v>527</v>
      </c>
      <c r="BL4" s="13" t="s">
        <v>528</v>
      </c>
      <c r="BM4" s="13" t="s">
        <v>529</v>
      </c>
      <c r="BN4" s="13" t="s">
        <v>530</v>
      </c>
      <c r="BO4" s="13" t="s">
        <v>51</v>
      </c>
      <c r="BP4" s="13" t="s">
        <v>531</v>
      </c>
      <c r="BQ4" s="13" t="s">
        <v>532</v>
      </c>
      <c r="BR4" s="13" t="s">
        <v>533</v>
      </c>
      <c r="BS4" s="69"/>
      <c r="BT4" s="17" t="s">
        <v>50</v>
      </c>
      <c r="BU4" s="17" t="s">
        <v>51</v>
      </c>
      <c r="BV4" s="17" t="s">
        <v>534</v>
      </c>
      <c r="BW4" s="17" t="s">
        <v>535</v>
      </c>
      <c r="BX4" s="63" t="s">
        <v>19</v>
      </c>
      <c r="BY4" s="64" t="s">
        <v>52</v>
      </c>
      <c r="BZ4" s="65" t="s">
        <v>499</v>
      </c>
      <c r="CA4" s="18"/>
    </row>
    <row r="5" spans="1:79" ht="48.75" customHeight="1" x14ac:dyDescent="0.25">
      <c r="A5" s="33" t="s">
        <v>53</v>
      </c>
      <c r="B5" s="26" t="s">
        <v>106</v>
      </c>
      <c r="C5" s="25" t="s">
        <v>107</v>
      </c>
      <c r="D5" s="25">
        <v>79002</v>
      </c>
      <c r="E5" s="51">
        <v>945</v>
      </c>
      <c r="F5" s="51"/>
      <c r="G5" s="20"/>
      <c r="H5" s="20"/>
      <c r="I5" s="20">
        <v>56.96</v>
      </c>
      <c r="J5" s="20"/>
      <c r="K5" s="20"/>
      <c r="L5" s="20">
        <v>0.86</v>
      </c>
      <c r="M5" s="20">
        <v>24.725999999999999</v>
      </c>
      <c r="N5" s="20">
        <v>20.64</v>
      </c>
      <c r="O5" s="20">
        <v>2.13</v>
      </c>
      <c r="P5" s="20"/>
      <c r="Q5" s="20"/>
      <c r="R5" s="20">
        <v>4.63</v>
      </c>
      <c r="S5" s="20"/>
      <c r="T5" s="20">
        <v>6.13</v>
      </c>
      <c r="U5" s="20"/>
      <c r="V5" s="20"/>
      <c r="W5" s="20"/>
      <c r="X5" s="20">
        <v>3</v>
      </c>
      <c r="Y5" s="20"/>
      <c r="Z5" s="20">
        <v>4.7</v>
      </c>
      <c r="AA5" s="20"/>
      <c r="AB5" s="20"/>
      <c r="AC5" s="20">
        <v>24.56</v>
      </c>
      <c r="AD5" s="20"/>
      <c r="AE5" s="20"/>
      <c r="AF5" s="20"/>
      <c r="AG5" s="20">
        <v>25.35</v>
      </c>
      <c r="AH5" s="20"/>
      <c r="AI5" s="20"/>
      <c r="AJ5" s="20"/>
      <c r="AK5" s="20"/>
      <c r="AL5" s="20"/>
      <c r="AM5" s="20"/>
      <c r="AN5" s="20"/>
      <c r="AO5" s="20"/>
      <c r="AP5" s="20">
        <v>0.78500000000000003</v>
      </c>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70">
        <f t="shared" ref="BS5:BS68" si="0">SUM(G5:BR5)</f>
        <v>174.47099999999998</v>
      </c>
      <c r="BT5" s="23">
        <v>92.65</v>
      </c>
      <c r="BU5" s="23"/>
      <c r="BV5" s="23"/>
      <c r="BW5" s="23"/>
      <c r="BX5" s="23">
        <f t="shared" ref="BX5:BX37" si="1">BT5+BU5+BV5+BW5</f>
        <v>92.65</v>
      </c>
      <c r="BY5" s="71">
        <f t="shared" ref="BY5:BY37" si="2">BS5/(BS5+BX5)*100</f>
        <v>65.315343982689484</v>
      </c>
      <c r="BZ5" s="41"/>
    </row>
    <row r="6" spans="1:79" ht="53.45" customHeight="1" x14ac:dyDescent="0.25">
      <c r="A6" s="33" t="s">
        <v>53</v>
      </c>
      <c r="B6" s="26" t="s">
        <v>106</v>
      </c>
      <c r="C6" s="25" t="s">
        <v>158</v>
      </c>
      <c r="D6" s="25">
        <v>79003</v>
      </c>
      <c r="E6" s="51">
        <v>1827</v>
      </c>
      <c r="F6" s="51"/>
      <c r="G6" s="72"/>
      <c r="H6" s="72"/>
      <c r="I6" s="72"/>
      <c r="J6" s="72"/>
      <c r="K6" s="72"/>
      <c r="L6" s="20">
        <v>36.9</v>
      </c>
      <c r="M6" s="20"/>
      <c r="N6" s="20"/>
      <c r="O6" s="20"/>
      <c r="P6" s="72"/>
      <c r="Q6" s="72"/>
      <c r="R6" s="20">
        <v>2.68</v>
      </c>
      <c r="S6" s="72"/>
      <c r="T6" s="72"/>
      <c r="U6" s="72"/>
      <c r="V6" s="72"/>
      <c r="W6" s="72"/>
      <c r="X6" s="72"/>
      <c r="Y6" s="72"/>
      <c r="Z6" s="20"/>
      <c r="AA6" s="72"/>
      <c r="AB6" s="72"/>
      <c r="AC6" s="20">
        <v>39.57</v>
      </c>
      <c r="AD6" s="20"/>
      <c r="AE6" s="72"/>
      <c r="AF6" s="72"/>
      <c r="AG6" s="20">
        <v>98.86</v>
      </c>
      <c r="AH6" s="72"/>
      <c r="AI6" s="72"/>
      <c r="AJ6" s="72"/>
      <c r="AK6" s="72"/>
      <c r="AL6" s="72"/>
      <c r="AM6" s="72"/>
      <c r="AN6" s="72"/>
      <c r="AO6" s="72"/>
      <c r="AP6" s="72">
        <v>0.40500000000000003</v>
      </c>
      <c r="AQ6" s="72"/>
      <c r="AR6" s="72"/>
      <c r="AS6" s="72"/>
      <c r="AT6" s="72"/>
      <c r="AU6" s="72"/>
      <c r="AV6" s="72"/>
      <c r="AW6" s="72"/>
      <c r="AX6" s="72"/>
      <c r="AY6" s="72"/>
      <c r="AZ6" s="72"/>
      <c r="BA6" s="72"/>
      <c r="BB6" s="72"/>
      <c r="BC6" s="72"/>
      <c r="BD6" s="72"/>
      <c r="BE6" s="72"/>
      <c r="BF6" s="72"/>
      <c r="BG6" s="72"/>
      <c r="BH6" s="72"/>
      <c r="BI6" s="72"/>
      <c r="BJ6" s="72"/>
      <c r="BK6" s="72"/>
      <c r="BL6" s="72"/>
      <c r="BM6" s="72"/>
      <c r="BN6" s="72"/>
      <c r="BO6" s="20"/>
      <c r="BP6" s="72"/>
      <c r="BQ6" s="72"/>
      <c r="BR6" s="72"/>
      <c r="BS6" s="70">
        <f t="shared" si="0"/>
        <v>178.41499999999999</v>
      </c>
      <c r="BT6" s="23">
        <v>388.27</v>
      </c>
      <c r="BU6" s="23"/>
      <c r="BV6" s="23"/>
      <c r="BW6" s="23"/>
      <c r="BX6" s="23">
        <f t="shared" si="1"/>
        <v>388.27</v>
      </c>
      <c r="BY6" s="71">
        <f t="shared" si="2"/>
        <v>31.483981400601746</v>
      </c>
      <c r="BZ6" s="41"/>
    </row>
    <row r="7" spans="1:79" ht="61.5" customHeight="1" x14ac:dyDescent="0.25">
      <c r="A7" s="33" t="s">
        <v>53</v>
      </c>
      <c r="B7" s="26" t="s">
        <v>106</v>
      </c>
      <c r="C7" s="25" t="s">
        <v>131</v>
      </c>
      <c r="D7" s="25">
        <v>79004</v>
      </c>
      <c r="E7" s="51">
        <v>823</v>
      </c>
      <c r="F7" s="51"/>
      <c r="G7" s="21"/>
      <c r="H7" s="21"/>
      <c r="I7" s="21">
        <v>64.84</v>
      </c>
      <c r="J7" s="21"/>
      <c r="K7" s="21"/>
      <c r="L7" s="21">
        <v>23.68</v>
      </c>
      <c r="M7" s="21">
        <v>1.3</v>
      </c>
      <c r="N7" s="21"/>
      <c r="O7" s="21"/>
      <c r="P7" s="21"/>
      <c r="Q7" s="21"/>
      <c r="R7" s="21">
        <v>0.1</v>
      </c>
      <c r="S7" s="21"/>
      <c r="T7" s="21"/>
      <c r="U7" s="21"/>
      <c r="V7" s="21"/>
      <c r="W7" s="21"/>
      <c r="X7" s="21"/>
      <c r="Y7" s="21"/>
      <c r="Z7" s="21"/>
      <c r="AA7" s="21"/>
      <c r="AB7" s="21"/>
      <c r="AC7" s="20">
        <v>16.36</v>
      </c>
      <c r="AD7" s="21"/>
      <c r="AE7" s="21"/>
      <c r="AF7" s="21"/>
      <c r="AG7" s="21">
        <v>55.14</v>
      </c>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0"/>
      <c r="BP7" s="21"/>
      <c r="BQ7" s="21"/>
      <c r="BR7" s="21"/>
      <c r="BS7" s="70">
        <f t="shared" si="0"/>
        <v>161.42000000000002</v>
      </c>
      <c r="BT7" s="23">
        <v>56.51</v>
      </c>
      <c r="BU7" s="23"/>
      <c r="BV7" s="23"/>
      <c r="BW7" s="23"/>
      <c r="BX7" s="23">
        <f t="shared" si="1"/>
        <v>56.51</v>
      </c>
      <c r="BY7" s="71">
        <f t="shared" si="2"/>
        <v>74.069655393933843</v>
      </c>
      <c r="BZ7" s="41"/>
      <c r="CA7" s="73"/>
    </row>
    <row r="8" spans="1:79" ht="54.75" customHeight="1" x14ac:dyDescent="0.25">
      <c r="A8" s="33" t="s">
        <v>53</v>
      </c>
      <c r="B8" s="26" t="s">
        <v>106</v>
      </c>
      <c r="C8" s="25" t="s">
        <v>108</v>
      </c>
      <c r="D8" s="25">
        <v>79005</v>
      </c>
      <c r="E8" s="51">
        <v>745</v>
      </c>
      <c r="F8" s="51"/>
      <c r="G8" s="74"/>
      <c r="H8" s="74"/>
      <c r="I8" s="21">
        <v>65.695999999999998</v>
      </c>
      <c r="J8" s="21"/>
      <c r="K8" s="21"/>
      <c r="L8" s="21">
        <v>0.77600000000000002</v>
      </c>
      <c r="M8" s="21">
        <v>19.352</v>
      </c>
      <c r="N8" s="21">
        <v>15.602</v>
      </c>
      <c r="O8" s="21">
        <v>15.981999999999999</v>
      </c>
      <c r="P8" s="21"/>
      <c r="Q8" s="74"/>
      <c r="R8" s="21">
        <v>0.52800000000000002</v>
      </c>
      <c r="S8" s="74"/>
      <c r="T8" s="21">
        <v>2.734</v>
      </c>
      <c r="U8" s="21">
        <v>1.728</v>
      </c>
      <c r="V8" s="21">
        <v>3.3479999999999999</v>
      </c>
      <c r="W8" s="74"/>
      <c r="X8" s="74"/>
      <c r="Y8" s="74"/>
      <c r="Z8" s="21">
        <v>2.012</v>
      </c>
      <c r="AA8" s="74"/>
      <c r="AB8" s="74"/>
      <c r="AC8" s="20">
        <v>9.2420000000000009</v>
      </c>
      <c r="AD8" s="74"/>
      <c r="AE8" s="74"/>
      <c r="AF8" s="74"/>
      <c r="AG8" s="21">
        <v>3.944</v>
      </c>
      <c r="AH8" s="74"/>
      <c r="AI8" s="74"/>
      <c r="AJ8" s="74"/>
      <c r="AK8" s="74"/>
      <c r="AL8" s="74"/>
      <c r="AM8" s="74"/>
      <c r="AN8" s="74"/>
      <c r="AO8" s="74"/>
      <c r="AP8" s="21">
        <v>0.13500000000000001</v>
      </c>
      <c r="AQ8" s="74"/>
      <c r="AR8" s="74"/>
      <c r="AS8" s="74"/>
      <c r="AT8" s="74"/>
      <c r="AU8" s="74"/>
      <c r="AV8" s="74"/>
      <c r="AW8" s="74"/>
      <c r="AX8" s="74"/>
      <c r="AY8" s="74"/>
      <c r="AZ8" s="74"/>
      <c r="BA8" s="74"/>
      <c r="BB8" s="74"/>
      <c r="BC8" s="74"/>
      <c r="BD8" s="74"/>
      <c r="BE8" s="74"/>
      <c r="BF8" s="74"/>
      <c r="BG8" s="74"/>
      <c r="BH8" s="74"/>
      <c r="BI8" s="74"/>
      <c r="BJ8" s="74"/>
      <c r="BK8" s="74"/>
      <c r="BL8" s="74"/>
      <c r="BM8" s="74"/>
      <c r="BN8" s="21"/>
      <c r="BO8" s="20"/>
      <c r="BP8" s="74"/>
      <c r="BQ8" s="74"/>
      <c r="BR8" s="74"/>
      <c r="BS8" s="70">
        <f t="shared" si="0"/>
        <v>141.07899999999998</v>
      </c>
      <c r="BT8" s="21">
        <v>72.968000000000004</v>
      </c>
      <c r="BU8" s="23"/>
      <c r="BV8" s="23"/>
      <c r="BW8" s="23"/>
      <c r="BX8" s="23">
        <f t="shared" si="1"/>
        <v>72.968000000000004</v>
      </c>
      <c r="BY8" s="71">
        <f t="shared" si="2"/>
        <v>65.910290730540481</v>
      </c>
      <c r="BZ8" s="41"/>
    </row>
    <row r="9" spans="1:79" ht="63" customHeight="1" x14ac:dyDescent="0.25">
      <c r="A9" s="151" t="s">
        <v>53</v>
      </c>
      <c r="B9" s="151" t="s">
        <v>106</v>
      </c>
      <c r="C9" s="188" t="s">
        <v>159</v>
      </c>
      <c r="D9" s="152">
        <v>79007</v>
      </c>
      <c r="E9" s="153">
        <v>514</v>
      </c>
      <c r="F9" s="153"/>
      <c r="G9" s="189"/>
      <c r="H9" s="189"/>
      <c r="I9" s="154"/>
      <c r="J9" s="154"/>
      <c r="K9" s="154"/>
      <c r="L9" s="154">
        <v>8.99</v>
      </c>
      <c r="M9" s="154">
        <v>2.5</v>
      </c>
      <c r="N9" s="161">
        <v>11.39</v>
      </c>
      <c r="O9" s="190">
        <v>3.28</v>
      </c>
      <c r="P9" s="154"/>
      <c r="Q9" s="154"/>
      <c r="R9" s="191"/>
      <c r="S9" s="154"/>
      <c r="T9" s="154"/>
      <c r="U9" s="154"/>
      <c r="V9" s="154"/>
      <c r="W9" s="154"/>
      <c r="X9" s="154"/>
      <c r="Y9" s="154">
        <v>0.7</v>
      </c>
      <c r="Z9" s="154">
        <v>0.48</v>
      </c>
      <c r="AA9" s="154"/>
      <c r="AB9" s="154"/>
      <c r="AC9" s="192">
        <v>10.92</v>
      </c>
      <c r="AD9" s="154"/>
      <c r="AE9" s="154"/>
      <c r="AF9" s="154"/>
      <c r="AG9" s="183">
        <v>7.91</v>
      </c>
      <c r="AH9" s="206"/>
      <c r="AI9" s="154"/>
      <c r="AJ9" s="154"/>
      <c r="AK9" s="154"/>
      <c r="AL9" s="154"/>
      <c r="AM9" s="154"/>
      <c r="AN9" s="154"/>
      <c r="AO9" s="154"/>
      <c r="AP9" s="154"/>
      <c r="AQ9" s="154"/>
      <c r="AR9" s="193"/>
      <c r="AS9" s="193"/>
      <c r="AT9" s="193"/>
      <c r="AU9" s="194"/>
      <c r="AV9" s="193"/>
      <c r="AW9" s="193"/>
      <c r="AX9" s="193"/>
      <c r="AY9" s="193"/>
      <c r="AZ9" s="193"/>
      <c r="BA9" s="193"/>
      <c r="BB9" s="193"/>
      <c r="BC9" s="193"/>
      <c r="BD9" s="193"/>
      <c r="BE9" s="193"/>
      <c r="BF9" s="193"/>
      <c r="BG9" s="193"/>
      <c r="BH9" s="193"/>
      <c r="BI9" s="193"/>
      <c r="BJ9" s="193"/>
      <c r="BK9" s="193"/>
      <c r="BL9" s="193"/>
      <c r="BM9" s="193"/>
      <c r="BN9" s="193"/>
      <c r="BO9" s="161"/>
      <c r="BP9" s="193"/>
      <c r="BQ9" s="193"/>
      <c r="BR9" s="193"/>
      <c r="BS9" s="154">
        <f t="shared" ref="BS9" si="3">SUM(G9:BR9)</f>
        <v>46.17</v>
      </c>
      <c r="BT9" s="156">
        <v>113.73</v>
      </c>
      <c r="BU9" s="156"/>
      <c r="BV9" s="156"/>
      <c r="BW9" s="156"/>
      <c r="BX9" s="156">
        <f t="shared" si="1"/>
        <v>113.73</v>
      </c>
      <c r="BY9" s="156">
        <f t="shared" si="2"/>
        <v>28.874296435272047</v>
      </c>
      <c r="BZ9" s="157"/>
    </row>
    <row r="10" spans="1:79" ht="65.25" customHeight="1" x14ac:dyDescent="0.25">
      <c r="A10" s="33" t="s">
        <v>53</v>
      </c>
      <c r="B10" s="26" t="s">
        <v>106</v>
      </c>
      <c r="C10" s="82" t="s">
        <v>160</v>
      </c>
      <c r="D10" s="25">
        <v>79008</v>
      </c>
      <c r="E10" s="51">
        <v>3046</v>
      </c>
      <c r="F10" s="51"/>
      <c r="G10" s="21"/>
      <c r="H10" s="21"/>
      <c r="I10" s="21">
        <v>211.18</v>
      </c>
      <c r="J10" s="21"/>
      <c r="K10" s="21"/>
      <c r="L10" s="21">
        <v>92.72</v>
      </c>
      <c r="M10" s="21">
        <v>40.29</v>
      </c>
      <c r="N10" s="21"/>
      <c r="O10" s="21"/>
      <c r="P10" s="21"/>
      <c r="Q10" s="21"/>
      <c r="R10" s="21">
        <v>3.74</v>
      </c>
      <c r="S10" s="21"/>
      <c r="T10" s="21">
        <v>13.09</v>
      </c>
      <c r="U10" s="21"/>
      <c r="V10" s="21"/>
      <c r="W10" s="21"/>
      <c r="X10" s="21"/>
      <c r="Y10" s="21"/>
      <c r="Z10" s="21"/>
      <c r="AA10" s="21"/>
      <c r="AB10" s="21"/>
      <c r="AC10" s="20">
        <v>63</v>
      </c>
      <c r="AD10" s="21"/>
      <c r="AE10" s="21"/>
      <c r="AF10" s="21"/>
      <c r="AG10" s="21">
        <v>175.81</v>
      </c>
      <c r="AH10" s="21"/>
      <c r="AI10" s="21"/>
      <c r="AJ10" s="21"/>
      <c r="AK10" s="21"/>
      <c r="AL10" s="21"/>
      <c r="AM10" s="21"/>
      <c r="AN10" s="21"/>
      <c r="AO10" s="21"/>
      <c r="AP10" s="21">
        <v>0.61499999999999999</v>
      </c>
      <c r="AQ10" s="21"/>
      <c r="AR10" s="21">
        <v>6</v>
      </c>
      <c r="AS10" s="21"/>
      <c r="AT10" s="21"/>
      <c r="AU10" s="21"/>
      <c r="AV10" s="21"/>
      <c r="AW10" s="21"/>
      <c r="AX10" s="21"/>
      <c r="AY10" s="21"/>
      <c r="AZ10" s="21"/>
      <c r="BA10" s="21"/>
      <c r="BB10" s="21"/>
      <c r="BC10" s="21"/>
      <c r="BD10" s="21"/>
      <c r="BE10" s="21"/>
      <c r="BF10" s="21"/>
      <c r="BG10" s="21"/>
      <c r="BH10" s="21"/>
      <c r="BI10" s="21"/>
      <c r="BJ10" s="21"/>
      <c r="BK10" s="21"/>
      <c r="BL10" s="21"/>
      <c r="BM10" s="21"/>
      <c r="BN10" s="21"/>
      <c r="BO10" s="20"/>
      <c r="BP10" s="21"/>
      <c r="BQ10" s="21"/>
      <c r="BR10" s="21"/>
      <c r="BS10" s="70">
        <f t="shared" si="0"/>
        <v>606.44499999999994</v>
      </c>
      <c r="BT10" s="23">
        <v>596.04</v>
      </c>
      <c r="BU10" s="23"/>
      <c r="BV10" s="23"/>
      <c r="BW10" s="23"/>
      <c r="BX10" s="23">
        <f t="shared" si="1"/>
        <v>596.04</v>
      </c>
      <c r="BY10" s="71">
        <f t="shared" si="2"/>
        <v>50.432645729468561</v>
      </c>
      <c r="BZ10" s="41"/>
    </row>
    <row r="11" spans="1:79" ht="58.7" customHeight="1" x14ac:dyDescent="0.25">
      <c r="A11" s="33" t="s">
        <v>53</v>
      </c>
      <c r="B11" s="26" t="s">
        <v>106</v>
      </c>
      <c r="C11" s="83" t="s">
        <v>109</v>
      </c>
      <c r="D11" s="25">
        <v>79009</v>
      </c>
      <c r="E11" s="51">
        <v>1413</v>
      </c>
      <c r="F11" s="237" t="s">
        <v>536</v>
      </c>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9"/>
      <c r="BS11" s="70">
        <f t="shared" si="0"/>
        <v>0</v>
      </c>
      <c r="BT11" s="23">
        <v>352.38</v>
      </c>
      <c r="BU11" s="23"/>
      <c r="BV11" s="23"/>
      <c r="BW11" s="23"/>
      <c r="BX11" s="23">
        <f t="shared" si="1"/>
        <v>352.38</v>
      </c>
      <c r="BY11" s="71">
        <f t="shared" si="2"/>
        <v>0</v>
      </c>
      <c r="BZ11" s="41"/>
    </row>
    <row r="12" spans="1:79" ht="63.75" customHeight="1" x14ac:dyDescent="0.25">
      <c r="A12" s="33" t="s">
        <v>53</v>
      </c>
      <c r="B12" s="26" t="s">
        <v>106</v>
      </c>
      <c r="C12" s="25" t="s">
        <v>110</v>
      </c>
      <c r="D12" s="25">
        <v>79011</v>
      </c>
      <c r="E12" s="51">
        <v>7647</v>
      </c>
      <c r="F12" s="51"/>
      <c r="G12" s="21"/>
      <c r="H12" s="21"/>
      <c r="I12" s="21">
        <v>428.96</v>
      </c>
      <c r="J12" s="21"/>
      <c r="K12" s="21">
        <v>1.66</v>
      </c>
      <c r="L12" s="21">
        <v>164.81</v>
      </c>
      <c r="M12" s="21">
        <v>10.87</v>
      </c>
      <c r="N12" s="21">
        <v>207.27</v>
      </c>
      <c r="O12" s="21">
        <v>111.64</v>
      </c>
      <c r="P12" s="21"/>
      <c r="Q12" s="21"/>
      <c r="R12" s="21"/>
      <c r="S12" s="21"/>
      <c r="T12" s="21">
        <v>2.04</v>
      </c>
      <c r="U12" s="21"/>
      <c r="V12" s="21"/>
      <c r="W12" s="21"/>
      <c r="X12" s="21"/>
      <c r="Y12" s="21">
        <v>14.64</v>
      </c>
      <c r="Z12" s="21">
        <v>3.9</v>
      </c>
      <c r="AA12" s="21"/>
      <c r="AB12" s="21"/>
      <c r="AC12" s="20">
        <v>57.1</v>
      </c>
      <c r="AD12" s="21"/>
      <c r="AE12" s="21"/>
      <c r="AF12" s="21"/>
      <c r="AG12" s="21">
        <v>39.590000000000003</v>
      </c>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0"/>
      <c r="BP12" s="21"/>
      <c r="BQ12" s="21"/>
      <c r="BR12" s="21"/>
      <c r="BS12" s="70">
        <f t="shared" si="0"/>
        <v>1042.48</v>
      </c>
      <c r="BT12" s="23">
        <v>1263.23</v>
      </c>
      <c r="BU12" s="23"/>
      <c r="BV12" s="23"/>
      <c r="BW12" s="23"/>
      <c r="BX12" s="23">
        <f t="shared" si="1"/>
        <v>1263.23</v>
      </c>
      <c r="BY12" s="71">
        <f t="shared" si="2"/>
        <v>45.212971275659122</v>
      </c>
      <c r="BZ12" s="41"/>
    </row>
    <row r="13" spans="1:79" ht="60.75" customHeight="1" x14ac:dyDescent="0.25">
      <c r="A13" s="33" t="s">
        <v>53</v>
      </c>
      <c r="B13" s="26" t="s">
        <v>106</v>
      </c>
      <c r="C13" s="25" t="s">
        <v>111</v>
      </c>
      <c r="D13" s="25">
        <v>79012</v>
      </c>
      <c r="E13" s="51">
        <v>5254</v>
      </c>
      <c r="F13" s="51"/>
      <c r="G13" s="21"/>
      <c r="H13" s="21"/>
      <c r="I13" s="21"/>
      <c r="J13" s="21"/>
      <c r="K13" s="21"/>
      <c r="L13" s="21"/>
      <c r="M13" s="21">
        <v>92.984999999999999</v>
      </c>
      <c r="N13" s="21">
        <v>106.104</v>
      </c>
      <c r="O13" s="21">
        <v>33.564999999999998</v>
      </c>
      <c r="P13" s="21">
        <v>4.7149999999999999</v>
      </c>
      <c r="Q13" s="21"/>
      <c r="R13" s="21">
        <v>3.5</v>
      </c>
      <c r="S13" s="21"/>
      <c r="T13" s="21">
        <v>0</v>
      </c>
      <c r="U13" s="21"/>
      <c r="V13" s="21"/>
      <c r="W13" s="21"/>
      <c r="X13" s="21"/>
      <c r="Y13" s="21">
        <v>1.62</v>
      </c>
      <c r="Z13" s="21"/>
      <c r="AA13" s="21"/>
      <c r="AB13" s="21"/>
      <c r="AC13" s="20">
        <v>23.94</v>
      </c>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0"/>
      <c r="BP13" s="21"/>
      <c r="BQ13" s="21"/>
      <c r="BR13" s="21"/>
      <c r="BS13" s="70">
        <f t="shared" si="0"/>
        <v>266.42900000000003</v>
      </c>
      <c r="BT13" s="23">
        <v>1892.45</v>
      </c>
      <c r="BU13" s="23"/>
      <c r="BV13" s="23"/>
      <c r="BW13" s="23"/>
      <c r="BX13" s="23">
        <f t="shared" si="1"/>
        <v>1892.45</v>
      </c>
      <c r="BY13" s="71">
        <f t="shared" si="2"/>
        <v>12.341080718280184</v>
      </c>
      <c r="BZ13" s="41"/>
    </row>
    <row r="14" spans="1:79" ht="71.45" customHeight="1" x14ac:dyDescent="0.25">
      <c r="A14" s="214" t="s">
        <v>53</v>
      </c>
      <c r="B14" s="214" t="s">
        <v>106</v>
      </c>
      <c r="C14" s="215" t="s">
        <v>112</v>
      </c>
      <c r="D14" s="216">
        <v>79017</v>
      </c>
      <c r="E14" s="217">
        <v>1840</v>
      </c>
      <c r="F14" s="183"/>
      <c r="G14" s="183"/>
      <c r="H14" s="183"/>
      <c r="I14" s="183">
        <v>8.74</v>
      </c>
      <c r="J14" s="183"/>
      <c r="K14" s="183"/>
      <c r="L14" s="183">
        <v>44.06</v>
      </c>
      <c r="M14" s="183">
        <v>9.06</v>
      </c>
      <c r="N14" s="183"/>
      <c r="O14" s="183"/>
      <c r="P14" s="183"/>
      <c r="Q14" s="183"/>
      <c r="R14" s="183">
        <v>4.91</v>
      </c>
      <c r="S14" s="183"/>
      <c r="T14" s="183"/>
      <c r="U14" s="183"/>
      <c r="V14" s="183"/>
      <c r="W14" s="183"/>
      <c r="X14" s="183"/>
      <c r="Y14" s="183"/>
      <c r="Z14" s="183"/>
      <c r="AA14" s="183"/>
      <c r="AB14" s="183"/>
      <c r="AC14" s="183">
        <v>34.82</v>
      </c>
      <c r="AD14" s="183"/>
      <c r="AE14" s="183"/>
      <c r="AF14" s="183"/>
      <c r="AG14" s="183">
        <v>87.26</v>
      </c>
      <c r="AH14" s="183"/>
      <c r="AI14" s="183"/>
      <c r="AJ14" s="183"/>
      <c r="AK14" s="183"/>
      <c r="AL14" s="183"/>
      <c r="AM14" s="183"/>
      <c r="AN14" s="183"/>
      <c r="AO14" s="183"/>
      <c r="AP14" s="183">
        <v>0.58499999999999996</v>
      </c>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54"/>
      <c r="BP14" s="154"/>
      <c r="BQ14" s="154"/>
      <c r="BR14" s="154"/>
      <c r="BS14" s="154">
        <f t="shared" ref="BS14" si="4">SUM(G14:BR14)</f>
        <v>189.43500000000003</v>
      </c>
      <c r="BT14" s="156">
        <v>504.82</v>
      </c>
      <c r="BU14" s="156"/>
      <c r="BV14" s="156"/>
      <c r="BW14" s="156"/>
      <c r="BX14" s="156">
        <f>BT14+BU14+BV14+BW14</f>
        <v>504.82</v>
      </c>
      <c r="BY14" s="156">
        <f>BS14/(BS14+BX14)*100</f>
        <v>27.286083643617982</v>
      </c>
      <c r="BZ14" s="157"/>
    </row>
    <row r="15" spans="1:79" ht="65.25" customHeight="1" x14ac:dyDescent="0.25">
      <c r="A15" s="33" t="s">
        <v>53</v>
      </c>
      <c r="B15" s="26" t="s">
        <v>106</v>
      </c>
      <c r="C15" s="84" t="s">
        <v>161</v>
      </c>
      <c r="D15" s="25">
        <v>79018</v>
      </c>
      <c r="E15" s="51">
        <v>2113</v>
      </c>
      <c r="F15" s="51"/>
      <c r="G15" s="21"/>
      <c r="H15" s="21"/>
      <c r="I15" s="21">
        <v>166.94</v>
      </c>
      <c r="J15" s="21"/>
      <c r="K15" s="21"/>
      <c r="L15" s="21">
        <v>5.54</v>
      </c>
      <c r="M15" s="21">
        <v>48.6</v>
      </c>
      <c r="N15" s="21">
        <v>72.58</v>
      </c>
      <c r="O15" s="21"/>
      <c r="P15" s="21">
        <v>13.22</v>
      </c>
      <c r="Q15" s="21"/>
      <c r="R15" s="21">
        <v>5.73</v>
      </c>
      <c r="S15" s="21"/>
      <c r="T15" s="21">
        <v>6.58</v>
      </c>
      <c r="U15" s="21">
        <v>7.42</v>
      </c>
      <c r="V15" s="21">
        <v>7.8</v>
      </c>
      <c r="W15" s="21"/>
      <c r="X15" s="21">
        <v>8.89</v>
      </c>
      <c r="Y15" s="21"/>
      <c r="Z15" s="21"/>
      <c r="AA15" s="21"/>
      <c r="AB15" s="21"/>
      <c r="AC15" s="20">
        <v>12.3</v>
      </c>
      <c r="AD15" s="21"/>
      <c r="AE15" s="21"/>
      <c r="AF15" s="21"/>
      <c r="AG15" s="21">
        <v>81.3</v>
      </c>
      <c r="AH15" s="21"/>
      <c r="AI15" s="21"/>
      <c r="AJ15" s="21"/>
      <c r="AK15" s="21"/>
      <c r="AL15" s="21"/>
      <c r="AM15" s="21"/>
      <c r="AN15" s="21"/>
      <c r="AO15" s="21"/>
      <c r="AP15" s="21">
        <v>7.0000000000000007E-2</v>
      </c>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0"/>
      <c r="BP15" s="21"/>
      <c r="BQ15" s="21"/>
      <c r="BR15" s="21"/>
      <c r="BS15" s="70">
        <f t="shared" si="0"/>
        <v>436.97</v>
      </c>
      <c r="BT15" s="23">
        <v>144.31</v>
      </c>
      <c r="BU15" s="23"/>
      <c r="BV15" s="23"/>
      <c r="BW15" s="23"/>
      <c r="BX15" s="23">
        <f t="shared" si="1"/>
        <v>144.31</v>
      </c>
      <c r="BY15" s="71">
        <f t="shared" si="2"/>
        <v>75.173754472887438</v>
      </c>
      <c r="BZ15" s="85"/>
    </row>
    <row r="16" spans="1:79" ht="56.25" customHeight="1" x14ac:dyDescent="0.25">
      <c r="A16" s="33" t="s">
        <v>53</v>
      </c>
      <c r="B16" s="26" t="s">
        <v>106</v>
      </c>
      <c r="C16" s="84" t="s">
        <v>132</v>
      </c>
      <c r="D16" s="25">
        <v>79020</v>
      </c>
      <c r="E16" s="51">
        <v>1515</v>
      </c>
      <c r="F16" s="51"/>
      <c r="G16" s="74"/>
      <c r="H16" s="74"/>
      <c r="I16" s="21"/>
      <c r="J16" s="21"/>
      <c r="K16" s="21"/>
      <c r="L16" s="21">
        <v>13.58</v>
      </c>
      <c r="M16" s="21">
        <v>11.12</v>
      </c>
      <c r="N16" s="72"/>
      <c r="O16" s="77"/>
      <c r="P16" s="21"/>
      <c r="Q16" s="21"/>
      <c r="R16" s="76"/>
      <c r="S16" s="21"/>
      <c r="T16" s="21"/>
      <c r="U16" s="21"/>
      <c r="V16" s="86"/>
      <c r="W16" s="78"/>
      <c r="X16" s="21"/>
      <c r="Y16" s="21"/>
      <c r="Z16" s="21"/>
      <c r="AA16" s="21"/>
      <c r="AB16" s="21"/>
      <c r="AC16" s="20">
        <v>30.2</v>
      </c>
      <c r="AD16" s="40"/>
      <c r="AE16" s="21"/>
      <c r="AF16" s="21"/>
      <c r="AG16" s="21">
        <v>57.64</v>
      </c>
      <c r="AH16" s="49"/>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0"/>
      <c r="BP16" s="21"/>
      <c r="BQ16" s="21"/>
      <c r="BR16" s="21"/>
      <c r="BS16" s="70">
        <f t="shared" si="0"/>
        <v>112.53999999999999</v>
      </c>
      <c r="BT16" s="23">
        <v>418.58</v>
      </c>
      <c r="BU16" s="23"/>
      <c r="BV16" s="23"/>
      <c r="BW16" s="23"/>
      <c r="BX16" s="23">
        <f t="shared" si="1"/>
        <v>418.58</v>
      </c>
      <c r="BY16" s="71">
        <f t="shared" si="2"/>
        <v>21.189185118240697</v>
      </c>
      <c r="BZ16" s="85"/>
    </row>
    <row r="17" spans="1:78" ht="68.25" customHeight="1" x14ac:dyDescent="0.25">
      <c r="A17" s="33" t="s">
        <v>53</v>
      </c>
      <c r="B17" s="26" t="s">
        <v>106</v>
      </c>
      <c r="C17" s="84" t="s">
        <v>113</v>
      </c>
      <c r="D17" s="25">
        <v>79023</v>
      </c>
      <c r="E17" s="51">
        <v>90240</v>
      </c>
      <c r="F17" s="51"/>
      <c r="G17" s="74"/>
      <c r="H17" s="74"/>
      <c r="I17" s="21">
        <v>5957.96</v>
      </c>
      <c r="J17" s="21"/>
      <c r="K17" s="21">
        <v>169.42</v>
      </c>
      <c r="L17" s="21">
        <v>2089.13</v>
      </c>
      <c r="M17" s="21">
        <v>1166.81</v>
      </c>
      <c r="N17" s="20">
        <v>1810.14</v>
      </c>
      <c r="O17" s="76"/>
      <c r="P17" s="21"/>
      <c r="Q17" s="21"/>
      <c r="R17" s="76">
        <v>272.24</v>
      </c>
      <c r="S17" s="21"/>
      <c r="T17" s="21"/>
      <c r="U17" s="21"/>
      <c r="V17" s="21"/>
      <c r="W17" s="21"/>
      <c r="X17" s="21"/>
      <c r="Y17" s="21"/>
      <c r="Z17" s="21"/>
      <c r="AA17" s="21"/>
      <c r="AB17" s="21"/>
      <c r="AC17" s="20">
        <v>1837.88</v>
      </c>
      <c r="AD17" s="21"/>
      <c r="AE17" s="21"/>
      <c r="AF17" s="21"/>
      <c r="AG17" s="21">
        <v>2319.83</v>
      </c>
      <c r="AH17" s="49"/>
      <c r="AI17" s="21">
        <v>2.84</v>
      </c>
      <c r="AJ17" s="21"/>
      <c r="AK17" s="21"/>
      <c r="AL17" s="21"/>
      <c r="AM17" s="21">
        <v>0.02</v>
      </c>
      <c r="AN17" s="21"/>
      <c r="AO17" s="21"/>
      <c r="AP17" s="21">
        <v>1.3</v>
      </c>
      <c r="AQ17" s="21"/>
      <c r="AR17" s="80"/>
      <c r="AS17" s="80"/>
      <c r="AT17" s="76">
        <v>0.84</v>
      </c>
      <c r="AU17" s="72"/>
      <c r="AV17" s="80"/>
      <c r="AW17" s="80"/>
      <c r="AX17" s="80"/>
      <c r="AY17" s="80"/>
      <c r="AZ17" s="80"/>
      <c r="BA17" s="80"/>
      <c r="BB17" s="80"/>
      <c r="BC17" s="80"/>
      <c r="BD17" s="80"/>
      <c r="BE17" s="80"/>
      <c r="BF17" s="80"/>
      <c r="BG17" s="21"/>
      <c r="BH17" s="80"/>
      <c r="BI17" s="80"/>
      <c r="BJ17" s="80"/>
      <c r="BK17" s="80"/>
      <c r="BL17" s="20"/>
      <c r="BM17" s="80"/>
      <c r="BN17" s="80"/>
      <c r="BO17" s="20">
        <v>84.04</v>
      </c>
      <c r="BP17" s="80"/>
      <c r="BQ17" s="80"/>
      <c r="BR17" s="80"/>
      <c r="BS17" s="70">
        <f t="shared" si="0"/>
        <v>15712.449999999999</v>
      </c>
      <c r="BT17" s="23">
        <v>23860.05</v>
      </c>
      <c r="BU17" s="23">
        <v>58.18</v>
      </c>
      <c r="BV17" s="23"/>
      <c r="BW17" s="23"/>
      <c r="BX17" s="23">
        <f t="shared" si="1"/>
        <v>23918.23</v>
      </c>
      <c r="BY17" s="71">
        <f t="shared" si="2"/>
        <v>39.647187482021501</v>
      </c>
      <c r="BZ17" s="85"/>
    </row>
    <row r="18" spans="1:78" ht="57.75" customHeight="1" x14ac:dyDescent="0.25">
      <c r="A18" s="33" t="s">
        <v>53</v>
      </c>
      <c r="B18" s="26" t="s">
        <v>106</v>
      </c>
      <c r="C18" s="84" t="s">
        <v>162</v>
      </c>
      <c r="D18" s="25">
        <v>79024</v>
      </c>
      <c r="E18" s="51">
        <v>568</v>
      </c>
      <c r="F18" s="51"/>
      <c r="G18" s="21"/>
      <c r="H18" s="21"/>
      <c r="I18" s="21"/>
      <c r="J18" s="21"/>
      <c r="K18" s="21"/>
      <c r="L18" s="21">
        <v>6.21</v>
      </c>
      <c r="M18" s="21"/>
      <c r="N18" s="21"/>
      <c r="O18" s="21"/>
      <c r="P18" s="21"/>
      <c r="Q18" s="21"/>
      <c r="R18" s="21"/>
      <c r="S18" s="21"/>
      <c r="T18" s="21"/>
      <c r="U18" s="21"/>
      <c r="V18" s="21"/>
      <c r="W18" s="21"/>
      <c r="X18" s="21"/>
      <c r="Y18" s="21"/>
      <c r="Z18" s="21"/>
      <c r="AA18" s="21"/>
      <c r="AB18" s="21"/>
      <c r="AC18" s="20">
        <v>11.31</v>
      </c>
      <c r="AD18" s="21"/>
      <c r="AE18" s="21"/>
      <c r="AF18" s="21"/>
      <c r="AG18" s="21">
        <v>30.71</v>
      </c>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0"/>
      <c r="BP18" s="21"/>
      <c r="BQ18" s="21"/>
      <c r="BR18" s="21"/>
      <c r="BS18" s="70">
        <f t="shared" si="0"/>
        <v>48.230000000000004</v>
      </c>
      <c r="BT18" s="23">
        <v>98.51</v>
      </c>
      <c r="BU18" s="23"/>
      <c r="BV18" s="23"/>
      <c r="BW18" s="23"/>
      <c r="BX18" s="23">
        <f t="shared" si="1"/>
        <v>98.51</v>
      </c>
      <c r="BY18" s="71">
        <f t="shared" si="2"/>
        <v>32.867657080550636</v>
      </c>
      <c r="BZ18" s="41"/>
    </row>
    <row r="19" spans="1:78" ht="66.2" customHeight="1" x14ac:dyDescent="0.25">
      <c r="A19" s="33" t="s">
        <v>53</v>
      </c>
      <c r="B19" s="26" t="s">
        <v>106</v>
      </c>
      <c r="C19" s="84" t="s">
        <v>163</v>
      </c>
      <c r="D19" s="25">
        <v>79025</v>
      </c>
      <c r="E19" s="51">
        <v>391</v>
      </c>
      <c r="F19" s="51"/>
      <c r="G19" s="21"/>
      <c r="H19" s="21"/>
      <c r="I19" s="21"/>
      <c r="J19" s="21"/>
      <c r="K19" s="21"/>
      <c r="L19" s="21">
        <v>8.8699999999999992</v>
      </c>
      <c r="M19" s="21">
        <v>2.82</v>
      </c>
      <c r="N19" s="21">
        <v>3.45</v>
      </c>
      <c r="O19" s="21">
        <v>2.69</v>
      </c>
      <c r="P19" s="21"/>
      <c r="Q19" s="21"/>
      <c r="R19" s="21">
        <v>0.3</v>
      </c>
      <c r="S19" s="21"/>
      <c r="T19" s="21"/>
      <c r="U19" s="21"/>
      <c r="V19" s="21"/>
      <c r="W19" s="21"/>
      <c r="X19" s="21"/>
      <c r="Y19" s="21"/>
      <c r="Z19" s="21"/>
      <c r="AA19" s="21"/>
      <c r="AB19" s="21"/>
      <c r="AC19" s="20">
        <v>8.4600000000000009</v>
      </c>
      <c r="AD19" s="21"/>
      <c r="AE19" s="21"/>
      <c r="AF19" s="21"/>
      <c r="AG19" s="21">
        <v>30.55</v>
      </c>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0"/>
      <c r="BP19" s="21"/>
      <c r="BQ19" s="21"/>
      <c r="BR19" s="21"/>
      <c r="BS19" s="70">
        <f t="shared" si="0"/>
        <v>57.14</v>
      </c>
      <c r="BT19" s="23">
        <v>83.54</v>
      </c>
      <c r="BU19" s="23"/>
      <c r="BV19" s="23"/>
      <c r="BW19" s="23"/>
      <c r="BX19" s="23">
        <f t="shared" si="1"/>
        <v>83.54</v>
      </c>
      <c r="BY19" s="71">
        <f t="shared" si="2"/>
        <v>40.617003127665626</v>
      </c>
      <c r="BZ19" s="41"/>
    </row>
    <row r="20" spans="1:78" ht="54" customHeight="1" x14ac:dyDescent="0.25">
      <c r="A20" s="33" t="s">
        <v>53</v>
      </c>
      <c r="B20" s="26" t="s">
        <v>106</v>
      </c>
      <c r="C20" s="84" t="s">
        <v>114</v>
      </c>
      <c r="D20" s="25">
        <v>79027</v>
      </c>
      <c r="E20" s="51">
        <v>1212</v>
      </c>
      <c r="F20" s="51"/>
      <c r="G20" s="74"/>
      <c r="H20" s="74"/>
      <c r="I20" s="21">
        <v>98.543999999999997</v>
      </c>
      <c r="J20" s="21"/>
      <c r="K20" s="21"/>
      <c r="L20" s="87">
        <v>1.1639999999999999</v>
      </c>
      <c r="M20" s="87">
        <v>29.027999999999999</v>
      </c>
      <c r="N20" s="20">
        <v>23.404</v>
      </c>
      <c r="O20" s="77">
        <v>23.972999999999999</v>
      </c>
      <c r="P20" s="21"/>
      <c r="Q20" s="21"/>
      <c r="R20" s="77">
        <v>0.79200000000000004</v>
      </c>
      <c r="S20" s="21"/>
      <c r="T20" s="87">
        <v>4.101</v>
      </c>
      <c r="U20" s="87">
        <v>2.5920000000000001</v>
      </c>
      <c r="V20" s="21">
        <v>5.0220000000000002</v>
      </c>
      <c r="W20" s="88"/>
      <c r="X20" s="21"/>
      <c r="Y20" s="21"/>
      <c r="Z20" s="21">
        <v>3.0179999999999998</v>
      </c>
      <c r="AA20" s="21"/>
      <c r="AB20" s="21"/>
      <c r="AC20" s="20">
        <v>13.863</v>
      </c>
      <c r="AD20" s="40"/>
      <c r="AE20" s="21"/>
      <c r="AF20" s="21"/>
      <c r="AG20" s="21">
        <v>5.9160000000000004</v>
      </c>
      <c r="AH20" s="49"/>
      <c r="AI20" s="21"/>
      <c r="AJ20" s="21"/>
      <c r="AK20" s="21"/>
      <c r="AL20" s="21"/>
      <c r="AM20" s="21"/>
      <c r="AN20" s="21"/>
      <c r="AO20" s="21"/>
      <c r="AP20" s="21">
        <v>0.20300000000000001</v>
      </c>
      <c r="AQ20" s="21"/>
      <c r="AR20" s="80"/>
      <c r="AS20" s="80"/>
      <c r="AT20" s="80"/>
      <c r="AU20" s="81"/>
      <c r="AV20" s="80"/>
      <c r="AW20" s="80"/>
      <c r="AX20" s="80"/>
      <c r="AY20" s="80"/>
      <c r="AZ20" s="80"/>
      <c r="BA20" s="80"/>
      <c r="BB20" s="80"/>
      <c r="BC20" s="80"/>
      <c r="BD20" s="80"/>
      <c r="BE20" s="80"/>
      <c r="BF20" s="80"/>
      <c r="BG20" s="80"/>
      <c r="BH20" s="80"/>
      <c r="BI20" s="80"/>
      <c r="BJ20" s="80"/>
      <c r="BK20" s="80"/>
      <c r="BL20" s="80"/>
      <c r="BM20" s="80"/>
      <c r="BN20" s="80"/>
      <c r="BO20" s="20"/>
      <c r="BP20" s="80"/>
      <c r="BQ20" s="80"/>
      <c r="BR20" s="80"/>
      <c r="BS20" s="70">
        <f t="shared" si="0"/>
        <v>211.62</v>
      </c>
      <c r="BT20" s="23">
        <v>109.452</v>
      </c>
      <c r="BU20" s="23"/>
      <c r="BV20" s="23"/>
      <c r="BW20" s="23"/>
      <c r="BX20" s="23">
        <f t="shared" si="1"/>
        <v>109.452</v>
      </c>
      <c r="BY20" s="71">
        <f t="shared" si="2"/>
        <v>65.910449992525045</v>
      </c>
      <c r="BZ20" s="41"/>
    </row>
    <row r="21" spans="1:78" ht="66.2" customHeight="1" x14ac:dyDescent="0.25">
      <c r="A21" s="33" t="s">
        <v>53</v>
      </c>
      <c r="B21" s="26" t="s">
        <v>106</v>
      </c>
      <c r="C21" s="84" t="s">
        <v>164</v>
      </c>
      <c r="D21" s="25">
        <v>79029</v>
      </c>
      <c r="E21" s="51">
        <v>5660</v>
      </c>
      <c r="F21" s="51"/>
      <c r="G21" s="74"/>
      <c r="H21" s="74"/>
      <c r="I21" s="21">
        <v>275.32</v>
      </c>
      <c r="J21" s="21"/>
      <c r="K21" s="21"/>
      <c r="L21" s="21">
        <v>18.399999999999999</v>
      </c>
      <c r="M21" s="21">
        <v>155.24</v>
      </c>
      <c r="N21" s="72">
        <v>156.97999999999999</v>
      </c>
      <c r="O21" s="77"/>
      <c r="P21" s="21">
        <v>3.64</v>
      </c>
      <c r="Q21" s="21"/>
      <c r="R21" s="76">
        <v>9.76</v>
      </c>
      <c r="S21" s="21"/>
      <c r="T21" s="21">
        <v>2.17</v>
      </c>
      <c r="U21" s="21">
        <v>2.7</v>
      </c>
      <c r="V21" s="21">
        <v>7.1</v>
      </c>
      <c r="W21" s="78"/>
      <c r="X21" s="21">
        <v>2.35</v>
      </c>
      <c r="Y21" s="21"/>
      <c r="Z21" s="21"/>
      <c r="AA21" s="21"/>
      <c r="AB21" s="21"/>
      <c r="AC21" s="20">
        <v>72.180000000000007</v>
      </c>
      <c r="AD21" s="40"/>
      <c r="AE21" s="21"/>
      <c r="AF21" s="21"/>
      <c r="AG21" s="21">
        <v>212.72</v>
      </c>
      <c r="AH21" s="49"/>
      <c r="AI21" s="21"/>
      <c r="AJ21" s="21"/>
      <c r="AK21" s="21"/>
      <c r="AL21" s="21"/>
      <c r="AM21" s="21"/>
      <c r="AN21" s="21"/>
      <c r="AO21" s="21"/>
      <c r="AP21" s="21">
        <v>1.863</v>
      </c>
      <c r="AQ21" s="21"/>
      <c r="AR21" s="80"/>
      <c r="AS21" s="80"/>
      <c r="AT21" s="80"/>
      <c r="AU21" s="81"/>
      <c r="AV21" s="80"/>
      <c r="AW21" s="80"/>
      <c r="AX21" s="80"/>
      <c r="AY21" s="80"/>
      <c r="AZ21" s="80"/>
      <c r="BA21" s="80"/>
      <c r="BB21" s="80"/>
      <c r="BC21" s="80"/>
      <c r="BD21" s="80"/>
      <c r="BE21" s="80"/>
      <c r="BF21" s="80"/>
      <c r="BG21" s="80"/>
      <c r="BH21" s="80"/>
      <c r="BI21" s="80"/>
      <c r="BJ21" s="80"/>
      <c r="BK21" s="80"/>
      <c r="BL21" s="80"/>
      <c r="BM21" s="80"/>
      <c r="BN21" s="80"/>
      <c r="BO21" s="20"/>
      <c r="BP21" s="80"/>
      <c r="BQ21" s="80"/>
      <c r="BR21" s="80"/>
      <c r="BS21" s="70">
        <f t="shared" si="0"/>
        <v>920.423</v>
      </c>
      <c r="BT21" s="23">
        <v>740.57</v>
      </c>
      <c r="BU21" s="23"/>
      <c r="BV21" s="23"/>
      <c r="BW21" s="23"/>
      <c r="BX21" s="23">
        <f t="shared" si="1"/>
        <v>740.57</v>
      </c>
      <c r="BY21" s="71">
        <f t="shared" si="2"/>
        <v>55.414020408273842</v>
      </c>
      <c r="BZ21" s="41"/>
    </row>
    <row r="22" spans="1:78" ht="59.25" customHeight="1" x14ac:dyDescent="0.25">
      <c r="A22" s="33" t="s">
        <v>53</v>
      </c>
      <c r="B22" s="26" t="s">
        <v>106</v>
      </c>
      <c r="C22" s="84" t="s">
        <v>133</v>
      </c>
      <c r="D22" s="25">
        <v>79030</v>
      </c>
      <c r="E22" s="51">
        <v>963</v>
      </c>
      <c r="F22" s="51"/>
      <c r="G22" s="21"/>
      <c r="H22" s="21"/>
      <c r="I22" s="21">
        <v>9.1199999999999992</v>
      </c>
      <c r="J22" s="21"/>
      <c r="K22" s="21"/>
      <c r="L22" s="21">
        <v>15.11</v>
      </c>
      <c r="M22" s="21">
        <v>4.8600000000000003</v>
      </c>
      <c r="N22" s="21"/>
      <c r="O22" s="21"/>
      <c r="P22" s="21"/>
      <c r="Q22" s="21"/>
      <c r="R22" s="21">
        <v>2.4900000000000002</v>
      </c>
      <c r="S22" s="21"/>
      <c r="T22" s="21"/>
      <c r="U22" s="21"/>
      <c r="V22" s="21"/>
      <c r="W22" s="21"/>
      <c r="X22" s="21"/>
      <c r="Y22" s="21"/>
      <c r="Z22" s="21"/>
      <c r="AA22" s="21"/>
      <c r="AB22" s="21"/>
      <c r="AC22" s="20">
        <v>26.28</v>
      </c>
      <c r="AD22" s="21"/>
      <c r="AE22" s="21"/>
      <c r="AF22" s="21"/>
      <c r="AG22" s="21">
        <v>33.24</v>
      </c>
      <c r="AH22" s="21"/>
      <c r="AI22" s="21"/>
      <c r="AJ22" s="21"/>
      <c r="AK22" s="21"/>
      <c r="AL22" s="21"/>
      <c r="AM22" s="21"/>
      <c r="AN22" s="21"/>
      <c r="AO22" s="21"/>
      <c r="AP22" s="21">
        <v>0.29499999999999998</v>
      </c>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0"/>
      <c r="BP22" s="21"/>
      <c r="BQ22" s="21"/>
      <c r="BR22" s="21"/>
      <c r="BS22" s="70">
        <f t="shared" si="0"/>
        <v>91.394999999999996</v>
      </c>
      <c r="BT22" s="23">
        <v>279.42</v>
      </c>
      <c r="BU22" s="23"/>
      <c r="BV22" s="23"/>
      <c r="BW22" s="23"/>
      <c r="BX22" s="23">
        <f t="shared" si="1"/>
        <v>279.42</v>
      </c>
      <c r="BY22" s="71">
        <f t="shared" si="2"/>
        <v>24.647061203025768</v>
      </c>
      <c r="BZ22" s="89"/>
    </row>
    <row r="23" spans="1:78" ht="60" customHeight="1" x14ac:dyDescent="0.25">
      <c r="A23" s="33" t="s">
        <v>53</v>
      </c>
      <c r="B23" s="26" t="s">
        <v>106</v>
      </c>
      <c r="C23" s="84" t="s">
        <v>134</v>
      </c>
      <c r="D23" s="25">
        <v>79033</v>
      </c>
      <c r="E23" s="51">
        <v>1408</v>
      </c>
      <c r="F23" s="51"/>
      <c r="G23" s="74"/>
      <c r="H23" s="74"/>
      <c r="I23" s="21">
        <v>93.6</v>
      </c>
      <c r="J23" s="21"/>
      <c r="K23" s="21"/>
      <c r="L23" s="21">
        <v>23.84</v>
      </c>
      <c r="M23" s="21"/>
      <c r="N23" s="20"/>
      <c r="O23" s="77"/>
      <c r="P23" s="21"/>
      <c r="Q23" s="21"/>
      <c r="R23" s="77"/>
      <c r="S23" s="21"/>
      <c r="T23" s="21"/>
      <c r="U23" s="21"/>
      <c r="V23" s="21"/>
      <c r="W23" s="21"/>
      <c r="X23" s="21"/>
      <c r="Y23" s="21"/>
      <c r="Z23" s="21"/>
      <c r="AA23" s="21"/>
      <c r="AB23" s="21"/>
      <c r="AC23" s="20">
        <v>24.44</v>
      </c>
      <c r="AD23" s="21"/>
      <c r="AE23" s="21"/>
      <c r="AF23" s="21"/>
      <c r="AG23" s="21">
        <v>83.52</v>
      </c>
      <c r="AH23" s="49"/>
      <c r="AI23" s="21"/>
      <c r="AJ23" s="21"/>
      <c r="AK23" s="21"/>
      <c r="AL23" s="21"/>
      <c r="AM23" s="21"/>
      <c r="AN23" s="21"/>
      <c r="AO23" s="21"/>
      <c r="AP23" s="21"/>
      <c r="AQ23" s="21"/>
      <c r="AR23" s="80"/>
      <c r="AS23" s="80"/>
      <c r="AT23" s="80"/>
      <c r="AU23" s="81"/>
      <c r="AV23" s="80"/>
      <c r="AW23" s="80"/>
      <c r="AX23" s="80"/>
      <c r="AY23" s="80"/>
      <c r="AZ23" s="80"/>
      <c r="BA23" s="80"/>
      <c r="BB23" s="80"/>
      <c r="BC23" s="80"/>
      <c r="BD23" s="80"/>
      <c r="BE23" s="80"/>
      <c r="BF23" s="80"/>
      <c r="BG23" s="80"/>
      <c r="BH23" s="80"/>
      <c r="BI23" s="80"/>
      <c r="BJ23" s="80"/>
      <c r="BK23" s="80"/>
      <c r="BL23" s="80"/>
      <c r="BM23" s="80"/>
      <c r="BN23" s="80"/>
      <c r="BO23" s="20"/>
      <c r="BP23" s="80"/>
      <c r="BQ23" s="80"/>
      <c r="BR23" s="80"/>
      <c r="BS23" s="70">
        <f t="shared" si="0"/>
        <v>225.39999999999998</v>
      </c>
      <c r="BT23" s="23">
        <v>124.34</v>
      </c>
      <c r="BU23" s="23"/>
      <c r="BV23" s="23"/>
      <c r="BW23" s="23"/>
      <c r="BX23" s="23">
        <f t="shared" si="1"/>
        <v>124.34</v>
      </c>
      <c r="BY23" s="71">
        <f t="shared" si="2"/>
        <v>64.4478755647052</v>
      </c>
      <c r="BZ23" s="85"/>
    </row>
    <row r="24" spans="1:78" ht="53.45" customHeight="1" x14ac:dyDescent="0.25">
      <c r="A24" s="33" t="s">
        <v>53</v>
      </c>
      <c r="B24" s="26" t="s">
        <v>106</v>
      </c>
      <c r="C24" s="84" t="s">
        <v>135</v>
      </c>
      <c r="D24" s="25">
        <v>79034</v>
      </c>
      <c r="E24" s="51">
        <v>2085</v>
      </c>
      <c r="F24" s="51"/>
      <c r="G24" s="21"/>
      <c r="H24" s="21"/>
      <c r="I24" s="21">
        <v>89.14</v>
      </c>
      <c r="J24" s="21"/>
      <c r="K24" s="21"/>
      <c r="L24" s="21">
        <v>33.46</v>
      </c>
      <c r="M24" s="21">
        <v>4.6399999999999997</v>
      </c>
      <c r="N24" s="21"/>
      <c r="O24" s="21"/>
      <c r="P24" s="21"/>
      <c r="Q24" s="21"/>
      <c r="R24" s="21">
        <v>3.38</v>
      </c>
      <c r="S24" s="21"/>
      <c r="T24" s="21"/>
      <c r="U24" s="21"/>
      <c r="V24" s="21"/>
      <c r="W24" s="21"/>
      <c r="X24" s="21"/>
      <c r="Y24" s="21"/>
      <c r="Z24" s="21"/>
      <c r="AA24" s="21"/>
      <c r="AB24" s="21"/>
      <c r="AC24" s="20">
        <v>61.5</v>
      </c>
      <c r="AD24" s="21"/>
      <c r="AE24" s="21"/>
      <c r="AF24" s="21"/>
      <c r="AG24" s="21">
        <v>117.82</v>
      </c>
      <c r="AH24" s="21"/>
      <c r="AI24" s="21"/>
      <c r="AJ24" s="21"/>
      <c r="AK24" s="21"/>
      <c r="AL24" s="21"/>
      <c r="AM24" s="21"/>
      <c r="AN24" s="21"/>
      <c r="AO24" s="21"/>
      <c r="AP24" s="21">
        <v>0.45</v>
      </c>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0"/>
      <c r="BP24" s="21"/>
      <c r="BQ24" s="21"/>
      <c r="BR24" s="21"/>
      <c r="BS24" s="70">
        <f t="shared" si="0"/>
        <v>310.39</v>
      </c>
      <c r="BT24" s="23">
        <v>454.64</v>
      </c>
      <c r="BU24" s="23"/>
      <c r="BV24" s="23"/>
      <c r="BW24" s="23"/>
      <c r="BX24" s="23">
        <f t="shared" si="1"/>
        <v>454.64</v>
      </c>
      <c r="BY24" s="71">
        <f t="shared" si="2"/>
        <v>40.572265139929151</v>
      </c>
      <c r="BZ24" s="41"/>
    </row>
    <row r="25" spans="1:78" ht="60.75" customHeight="1" x14ac:dyDescent="0.25">
      <c r="A25" s="33" t="s">
        <v>53</v>
      </c>
      <c r="B25" s="26" t="s">
        <v>106</v>
      </c>
      <c r="C25" s="83" t="s">
        <v>115</v>
      </c>
      <c r="D25" s="25">
        <v>79036</v>
      </c>
      <c r="E25" s="51">
        <v>4804</v>
      </c>
      <c r="F25" s="237" t="s">
        <v>536</v>
      </c>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9"/>
      <c r="BS25" s="70">
        <f t="shared" si="0"/>
        <v>0</v>
      </c>
      <c r="BT25" s="23">
        <v>1029.83</v>
      </c>
      <c r="BU25" s="23"/>
      <c r="BV25" s="23"/>
      <c r="BW25" s="23"/>
      <c r="BX25" s="23">
        <f t="shared" si="1"/>
        <v>1029.83</v>
      </c>
      <c r="BY25" s="71">
        <f t="shared" si="2"/>
        <v>0</v>
      </c>
      <c r="BZ25" s="41"/>
    </row>
    <row r="26" spans="1:78" ht="64.5" customHeight="1" x14ac:dyDescent="0.25">
      <c r="A26" s="33" t="s">
        <v>53</v>
      </c>
      <c r="B26" s="26" t="s">
        <v>106</v>
      </c>
      <c r="C26" s="84" t="s">
        <v>136</v>
      </c>
      <c r="D26" s="25">
        <v>79039</v>
      </c>
      <c r="E26" s="51">
        <v>6761</v>
      </c>
      <c r="F26" s="51"/>
      <c r="G26" s="21"/>
      <c r="H26" s="21"/>
      <c r="I26" s="21">
        <v>641.9</v>
      </c>
      <c r="J26" s="21"/>
      <c r="K26" s="21"/>
      <c r="L26" s="21">
        <v>124.765</v>
      </c>
      <c r="M26" s="21">
        <v>37.65</v>
      </c>
      <c r="N26" s="21"/>
      <c r="O26" s="21">
        <v>11.91</v>
      </c>
      <c r="P26" s="21"/>
      <c r="Q26" s="21"/>
      <c r="R26" s="21">
        <v>13.08</v>
      </c>
      <c r="S26" s="21"/>
      <c r="T26" s="21"/>
      <c r="U26" s="21"/>
      <c r="V26" s="21"/>
      <c r="W26" s="21"/>
      <c r="X26" s="21"/>
      <c r="Y26" s="21"/>
      <c r="Z26" s="21"/>
      <c r="AA26" s="21"/>
      <c r="AB26" s="21"/>
      <c r="AC26" s="20">
        <v>72.260000000000005</v>
      </c>
      <c r="AD26" s="21"/>
      <c r="AE26" s="21"/>
      <c r="AF26" s="21"/>
      <c r="AG26" s="21">
        <v>235.61</v>
      </c>
      <c r="AH26" s="21"/>
      <c r="AI26" s="21">
        <v>0.14000000000000001</v>
      </c>
      <c r="AJ26" s="21"/>
      <c r="AK26" s="21"/>
      <c r="AL26" s="21"/>
      <c r="AM26" s="21"/>
      <c r="AN26" s="21"/>
      <c r="AO26" s="21"/>
      <c r="AP26" s="21">
        <v>1.4750000000000001</v>
      </c>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0"/>
      <c r="BP26" s="21"/>
      <c r="BQ26" s="21"/>
      <c r="BR26" s="21"/>
      <c r="BS26" s="70">
        <f t="shared" si="0"/>
        <v>1138.79</v>
      </c>
      <c r="BT26" s="23">
        <v>1626.18</v>
      </c>
      <c r="BU26" s="23"/>
      <c r="BV26" s="23"/>
      <c r="BW26" s="23"/>
      <c r="BX26" s="23">
        <f t="shared" si="1"/>
        <v>1626.18</v>
      </c>
      <c r="BY26" s="71">
        <f t="shared" si="2"/>
        <v>41.186341985627323</v>
      </c>
      <c r="BZ26" s="41"/>
    </row>
    <row r="27" spans="1:78" ht="68.25" customHeight="1" x14ac:dyDescent="0.25">
      <c r="A27" s="33" t="s">
        <v>53</v>
      </c>
      <c r="B27" s="26" t="s">
        <v>106</v>
      </c>
      <c r="C27" s="82" t="s">
        <v>165</v>
      </c>
      <c r="D27" s="25">
        <v>79042</v>
      </c>
      <c r="E27" s="51">
        <v>5550</v>
      </c>
      <c r="F27" s="51"/>
      <c r="G27" s="21"/>
      <c r="H27" s="21"/>
      <c r="I27" s="21">
        <v>377.22</v>
      </c>
      <c r="J27" s="21"/>
      <c r="K27" s="21"/>
      <c r="L27" s="21">
        <v>200.59</v>
      </c>
      <c r="M27" s="21">
        <v>37.74</v>
      </c>
      <c r="N27" s="21"/>
      <c r="O27" s="21"/>
      <c r="P27" s="21"/>
      <c r="Q27" s="21"/>
      <c r="R27" s="21">
        <v>5.67</v>
      </c>
      <c r="S27" s="21"/>
      <c r="T27" s="21">
        <v>26.21</v>
      </c>
      <c r="U27" s="21"/>
      <c r="V27" s="21"/>
      <c r="W27" s="21"/>
      <c r="X27" s="21"/>
      <c r="Y27" s="21"/>
      <c r="Z27" s="21"/>
      <c r="AA27" s="21"/>
      <c r="AB27" s="21"/>
      <c r="AC27" s="20">
        <v>89.55</v>
      </c>
      <c r="AD27" s="21"/>
      <c r="AE27" s="21"/>
      <c r="AF27" s="21"/>
      <c r="AG27" s="21">
        <v>391.24</v>
      </c>
      <c r="AH27" s="21"/>
      <c r="AI27" s="21"/>
      <c r="AJ27" s="21"/>
      <c r="AK27" s="21"/>
      <c r="AL27" s="21"/>
      <c r="AM27" s="21"/>
      <c r="AN27" s="21"/>
      <c r="AO27" s="21"/>
      <c r="AP27" s="21">
        <v>0.57999999999999996</v>
      </c>
      <c r="AQ27" s="21"/>
      <c r="AR27" s="21">
        <v>3.69</v>
      </c>
      <c r="AS27" s="21"/>
      <c r="AT27" s="21"/>
      <c r="AU27" s="21"/>
      <c r="AV27" s="21"/>
      <c r="AW27" s="21"/>
      <c r="AX27" s="21"/>
      <c r="AY27" s="21"/>
      <c r="AZ27" s="21"/>
      <c r="BA27" s="21"/>
      <c r="BB27" s="21"/>
      <c r="BC27" s="21"/>
      <c r="BD27" s="21"/>
      <c r="BE27" s="21"/>
      <c r="BF27" s="21"/>
      <c r="BG27" s="21"/>
      <c r="BH27" s="21"/>
      <c r="BI27" s="21"/>
      <c r="BJ27" s="21"/>
      <c r="BK27" s="21"/>
      <c r="BL27" s="21"/>
      <c r="BM27" s="21"/>
      <c r="BN27" s="21"/>
      <c r="BO27" s="20"/>
      <c r="BP27" s="21"/>
      <c r="BQ27" s="21"/>
      <c r="BR27" s="21"/>
      <c r="BS27" s="70">
        <f t="shared" si="0"/>
        <v>1132.49</v>
      </c>
      <c r="BT27" s="23">
        <v>775.19</v>
      </c>
      <c r="BU27" s="23"/>
      <c r="BV27" s="23"/>
      <c r="BW27" s="23"/>
      <c r="BX27" s="23">
        <f t="shared" si="1"/>
        <v>775.19</v>
      </c>
      <c r="BY27" s="71">
        <f t="shared" si="2"/>
        <v>59.3647781598591</v>
      </c>
      <c r="BZ27" s="89"/>
    </row>
    <row r="28" spans="1:78" ht="76.7" customHeight="1" x14ac:dyDescent="0.25">
      <c r="A28" s="33" t="s">
        <v>53</v>
      </c>
      <c r="B28" s="26" t="s">
        <v>106</v>
      </c>
      <c r="C28" s="84" t="s">
        <v>137</v>
      </c>
      <c r="D28" s="25">
        <v>79043</v>
      </c>
      <c r="E28" s="51">
        <v>3163</v>
      </c>
      <c r="F28" s="51"/>
      <c r="G28" s="21"/>
      <c r="H28" s="21"/>
      <c r="I28" s="21">
        <v>186.19</v>
      </c>
      <c r="J28" s="21"/>
      <c r="K28" s="21"/>
      <c r="L28" s="21"/>
      <c r="M28" s="21"/>
      <c r="N28" s="21"/>
      <c r="O28" s="21"/>
      <c r="P28" s="21"/>
      <c r="Q28" s="21"/>
      <c r="R28" s="21">
        <v>5.81</v>
      </c>
      <c r="S28" s="21"/>
      <c r="T28" s="21"/>
      <c r="U28" s="21"/>
      <c r="V28" s="21"/>
      <c r="W28" s="21"/>
      <c r="X28" s="21"/>
      <c r="Y28" s="21"/>
      <c r="Z28" s="21"/>
      <c r="AA28" s="21"/>
      <c r="AB28" s="21"/>
      <c r="AC28" s="20">
        <v>30.86</v>
      </c>
      <c r="AD28" s="21"/>
      <c r="AE28" s="21"/>
      <c r="AF28" s="21"/>
      <c r="AG28" s="21">
        <v>187.34</v>
      </c>
      <c r="AH28" s="21"/>
      <c r="AI28" s="21"/>
      <c r="AJ28" s="21"/>
      <c r="AK28" s="21"/>
      <c r="AL28" s="21"/>
      <c r="AM28" s="21"/>
      <c r="AN28" s="21"/>
      <c r="AO28" s="21"/>
      <c r="AP28" s="21">
        <v>0.93</v>
      </c>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0"/>
      <c r="BP28" s="21"/>
      <c r="BQ28" s="21"/>
      <c r="BR28" s="21"/>
      <c r="BS28" s="70">
        <f t="shared" si="0"/>
        <v>411.13000000000005</v>
      </c>
      <c r="BT28" s="23">
        <v>459.2</v>
      </c>
      <c r="BU28" s="23"/>
      <c r="BV28" s="23"/>
      <c r="BW28" s="23"/>
      <c r="BX28" s="23">
        <f t="shared" si="1"/>
        <v>459.2</v>
      </c>
      <c r="BY28" s="71">
        <f t="shared" si="2"/>
        <v>47.23840382383694</v>
      </c>
      <c r="BZ28" s="41"/>
    </row>
    <row r="29" spans="1:78" ht="60" customHeight="1" x14ac:dyDescent="0.25">
      <c r="A29" s="33" t="s">
        <v>53</v>
      </c>
      <c r="B29" s="26" t="s">
        <v>106</v>
      </c>
      <c r="C29" s="84" t="s">
        <v>138</v>
      </c>
      <c r="D29" s="25">
        <v>79047</v>
      </c>
      <c r="E29" s="51">
        <v>3993</v>
      </c>
      <c r="F29" s="51"/>
      <c r="G29" s="23"/>
      <c r="H29" s="23"/>
      <c r="I29" s="21">
        <v>422.76</v>
      </c>
      <c r="J29" s="21"/>
      <c r="K29" s="21">
        <v>11.1</v>
      </c>
      <c r="L29" s="75">
        <v>63.24</v>
      </c>
      <c r="M29" s="75">
        <v>80.2</v>
      </c>
      <c r="N29" s="20">
        <v>171.54</v>
      </c>
      <c r="O29" s="76">
        <v>6.62</v>
      </c>
      <c r="P29" s="21">
        <v>6.74</v>
      </c>
      <c r="Q29" s="21"/>
      <c r="R29" s="76">
        <v>7.52</v>
      </c>
      <c r="S29" s="21"/>
      <c r="T29" s="21"/>
      <c r="U29" s="21">
        <v>14.04</v>
      </c>
      <c r="V29" s="21">
        <v>10.76</v>
      </c>
      <c r="W29" s="78"/>
      <c r="X29" s="21"/>
      <c r="Y29" s="21"/>
      <c r="Z29" s="21"/>
      <c r="AA29" s="21"/>
      <c r="AB29" s="21">
        <v>11.68</v>
      </c>
      <c r="AC29" s="20">
        <v>12.52</v>
      </c>
      <c r="AD29" s="40"/>
      <c r="AE29" s="21"/>
      <c r="AF29" s="21"/>
      <c r="AG29" s="21">
        <v>91.46</v>
      </c>
      <c r="AH29" s="49"/>
      <c r="AI29" s="21"/>
      <c r="AJ29" s="21"/>
      <c r="AK29" s="21"/>
      <c r="AL29" s="21"/>
      <c r="AM29" s="21"/>
      <c r="AN29" s="21"/>
      <c r="AO29" s="21"/>
      <c r="AP29" s="21"/>
      <c r="AQ29" s="21">
        <v>0.64500000000000002</v>
      </c>
      <c r="AR29" s="80"/>
      <c r="AS29" s="80"/>
      <c r="AT29" s="80"/>
      <c r="AU29" s="81"/>
      <c r="AV29" s="80"/>
      <c r="AW29" s="80"/>
      <c r="AX29" s="80"/>
      <c r="AY29" s="80"/>
      <c r="AZ29" s="80"/>
      <c r="BA29" s="80"/>
      <c r="BB29" s="80"/>
      <c r="BC29" s="80"/>
      <c r="BD29" s="80"/>
      <c r="BE29" s="80"/>
      <c r="BF29" s="80"/>
      <c r="BG29" s="80"/>
      <c r="BH29" s="80"/>
      <c r="BI29" s="80"/>
      <c r="BJ29" s="80"/>
      <c r="BK29" s="80"/>
      <c r="BL29" s="80"/>
      <c r="BM29" s="80"/>
      <c r="BN29" s="80"/>
      <c r="BO29" s="20"/>
      <c r="BP29" s="80"/>
      <c r="BQ29" s="80"/>
      <c r="BR29" s="80"/>
      <c r="BS29" s="70">
        <f t="shared" si="0"/>
        <v>910.82499999999993</v>
      </c>
      <c r="BT29" s="23">
        <v>1017.32</v>
      </c>
      <c r="BU29" s="23"/>
      <c r="BV29" s="23"/>
      <c r="BW29" s="23"/>
      <c r="BX29" s="23">
        <f t="shared" si="1"/>
        <v>1017.32</v>
      </c>
      <c r="BY29" s="71">
        <f t="shared" si="2"/>
        <v>47.238407899820814</v>
      </c>
      <c r="BZ29" s="85"/>
    </row>
    <row r="30" spans="1:78" ht="66.75" customHeight="1" x14ac:dyDescent="0.25">
      <c r="A30" s="33" t="s">
        <v>53</v>
      </c>
      <c r="B30" s="26" t="s">
        <v>106</v>
      </c>
      <c r="C30" s="84" t="s">
        <v>139</v>
      </c>
      <c r="D30" s="25">
        <v>79048</v>
      </c>
      <c r="E30" s="51">
        <v>2159</v>
      </c>
      <c r="F30" s="51"/>
      <c r="G30" s="74"/>
      <c r="H30" s="74"/>
      <c r="I30" s="21"/>
      <c r="J30" s="21"/>
      <c r="K30" s="74"/>
      <c r="L30" s="21">
        <v>13.57</v>
      </c>
      <c r="M30" s="21">
        <v>5.76</v>
      </c>
      <c r="N30" s="21">
        <v>11.49</v>
      </c>
      <c r="O30" s="21">
        <v>14.13</v>
      </c>
      <c r="P30" s="21"/>
      <c r="Q30" s="74"/>
      <c r="R30" s="21"/>
      <c r="S30" s="21"/>
      <c r="T30" s="21"/>
      <c r="U30" s="21"/>
      <c r="V30" s="21"/>
      <c r="W30" s="74"/>
      <c r="X30" s="21"/>
      <c r="Y30" s="21"/>
      <c r="Z30" s="74"/>
      <c r="AA30" s="21"/>
      <c r="AB30" s="21"/>
      <c r="AC30" s="20">
        <v>43.01</v>
      </c>
      <c r="AD30" s="21"/>
      <c r="AE30" s="21"/>
      <c r="AF30" s="21"/>
      <c r="AG30" s="21">
        <v>1.61</v>
      </c>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0"/>
      <c r="BP30" s="21"/>
      <c r="BQ30" s="21"/>
      <c r="BR30" s="21"/>
      <c r="BS30" s="70">
        <f t="shared" si="0"/>
        <v>89.570000000000007</v>
      </c>
      <c r="BT30" s="23">
        <v>715.06</v>
      </c>
      <c r="BU30" s="23"/>
      <c r="BV30" s="23"/>
      <c r="BW30" s="23"/>
      <c r="BX30" s="23">
        <f t="shared" si="1"/>
        <v>715.06</v>
      </c>
      <c r="BY30" s="71">
        <f t="shared" si="2"/>
        <v>11.131824565328165</v>
      </c>
      <c r="BZ30" s="41"/>
    </row>
    <row r="31" spans="1:78" ht="61.5" customHeight="1" x14ac:dyDescent="0.25">
      <c r="A31" s="33" t="s">
        <v>53</v>
      </c>
      <c r="B31" s="26" t="s">
        <v>106</v>
      </c>
      <c r="C31" s="83" t="s">
        <v>537</v>
      </c>
      <c r="D31" s="25">
        <v>79052</v>
      </c>
      <c r="E31" s="51">
        <v>590</v>
      </c>
      <c r="F31" s="237" t="s">
        <v>536</v>
      </c>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9"/>
      <c r="BS31" s="70">
        <f t="shared" si="0"/>
        <v>0</v>
      </c>
      <c r="BT31" s="23"/>
      <c r="BU31" s="23"/>
      <c r="BV31" s="23"/>
      <c r="BW31" s="23"/>
      <c r="BX31" s="23">
        <f t="shared" si="1"/>
        <v>0</v>
      </c>
      <c r="BY31" s="71" t="e">
        <f t="shared" si="2"/>
        <v>#DIV/0!</v>
      </c>
      <c r="BZ31" s="41"/>
    </row>
    <row r="32" spans="1:78" ht="62.45" customHeight="1" x14ac:dyDescent="0.25">
      <c r="A32" s="33" t="s">
        <v>53</v>
      </c>
      <c r="B32" s="26" t="s">
        <v>106</v>
      </c>
      <c r="C32" s="83" t="s">
        <v>166</v>
      </c>
      <c r="D32" s="25">
        <v>79055</v>
      </c>
      <c r="E32" s="51">
        <v>480</v>
      </c>
      <c r="F32" s="237" t="s">
        <v>536</v>
      </c>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9"/>
      <c r="BS32" s="70">
        <f t="shared" si="0"/>
        <v>0</v>
      </c>
      <c r="BT32" s="23">
        <v>127.83</v>
      </c>
      <c r="BU32" s="23"/>
      <c r="BV32" s="23"/>
      <c r="BW32" s="23"/>
      <c r="BX32" s="23">
        <f t="shared" si="1"/>
        <v>127.83</v>
      </c>
      <c r="BY32" s="71">
        <f t="shared" si="2"/>
        <v>0</v>
      </c>
      <c r="BZ32" s="41"/>
    </row>
    <row r="33" spans="1:78" ht="66.2" customHeight="1" x14ac:dyDescent="0.25">
      <c r="A33" s="33" t="s">
        <v>53</v>
      </c>
      <c r="B33" s="26" t="s">
        <v>106</v>
      </c>
      <c r="C33" s="84" t="s">
        <v>167</v>
      </c>
      <c r="D33" s="25">
        <v>79056</v>
      </c>
      <c r="E33" s="51">
        <v>2174</v>
      </c>
      <c r="F33" s="51"/>
      <c r="G33" s="77"/>
      <c r="H33" s="77"/>
      <c r="I33" s="76">
        <v>241.25</v>
      </c>
      <c r="J33" s="76"/>
      <c r="K33" s="76"/>
      <c r="L33" s="76">
        <v>20.329999999999998</v>
      </c>
      <c r="M33" s="76">
        <v>24.99</v>
      </c>
      <c r="N33" s="76">
        <v>15.05</v>
      </c>
      <c r="O33" s="76">
        <v>36.950000000000003</v>
      </c>
      <c r="P33" s="76"/>
      <c r="Q33" s="76"/>
      <c r="R33" s="76">
        <v>6.19</v>
      </c>
      <c r="S33" s="76"/>
      <c r="T33" s="76"/>
      <c r="U33" s="76"/>
      <c r="V33" s="76"/>
      <c r="W33" s="76"/>
      <c r="X33" s="76"/>
      <c r="Y33" s="76"/>
      <c r="Z33" s="76">
        <v>43.79</v>
      </c>
      <c r="AA33" s="76"/>
      <c r="AB33" s="76"/>
      <c r="AC33" s="20">
        <v>30.1</v>
      </c>
      <c r="AD33" s="76"/>
      <c r="AE33" s="76"/>
      <c r="AF33" s="76"/>
      <c r="AG33" s="76">
        <v>10.63</v>
      </c>
      <c r="AH33" s="76"/>
      <c r="AI33" s="76"/>
      <c r="AJ33" s="76"/>
      <c r="AK33" s="76"/>
      <c r="AL33" s="76"/>
      <c r="AM33" s="76"/>
      <c r="AN33" s="76"/>
      <c r="AO33" s="76"/>
      <c r="AP33" s="76">
        <v>1.135</v>
      </c>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20"/>
      <c r="BP33" s="76"/>
      <c r="BQ33" s="76"/>
      <c r="BR33" s="76"/>
      <c r="BS33" s="70">
        <f t="shared" si="0"/>
        <v>430.41500000000002</v>
      </c>
      <c r="BT33" s="23">
        <v>212.97</v>
      </c>
      <c r="BU33" s="23"/>
      <c r="BV33" s="23"/>
      <c r="BW33" s="23"/>
      <c r="BX33" s="23">
        <f t="shared" si="1"/>
        <v>212.97</v>
      </c>
      <c r="BY33" s="71">
        <f t="shared" si="2"/>
        <v>66.89851333183087</v>
      </c>
      <c r="BZ33" s="41"/>
    </row>
    <row r="34" spans="1:78" ht="58.7" customHeight="1" x14ac:dyDescent="0.25">
      <c r="A34" s="33" t="s">
        <v>53</v>
      </c>
      <c r="B34" s="26" t="s">
        <v>106</v>
      </c>
      <c r="C34" s="84" t="s">
        <v>116</v>
      </c>
      <c r="D34" s="25">
        <v>79058</v>
      </c>
      <c r="E34" s="51">
        <v>3341</v>
      </c>
      <c r="F34" s="51"/>
      <c r="G34" s="76"/>
      <c r="H34" s="76"/>
      <c r="I34" s="76">
        <v>223.88</v>
      </c>
      <c r="J34" s="76"/>
      <c r="K34" s="76">
        <v>0.44</v>
      </c>
      <c r="L34" s="76">
        <v>39.14</v>
      </c>
      <c r="M34" s="76">
        <v>16.399999999999999</v>
      </c>
      <c r="N34" s="76">
        <v>79.959999999999994</v>
      </c>
      <c r="O34" s="76"/>
      <c r="P34" s="76"/>
      <c r="Q34" s="76"/>
      <c r="R34" s="76">
        <v>6.74</v>
      </c>
      <c r="S34" s="76"/>
      <c r="T34" s="76"/>
      <c r="U34" s="76"/>
      <c r="V34" s="76"/>
      <c r="W34" s="76"/>
      <c r="X34" s="76"/>
      <c r="Y34" s="76"/>
      <c r="Z34" s="76"/>
      <c r="AA34" s="76"/>
      <c r="AB34" s="76"/>
      <c r="AC34" s="20">
        <v>40.78</v>
      </c>
      <c r="AD34" s="76"/>
      <c r="AE34" s="76"/>
      <c r="AF34" s="76"/>
      <c r="AG34" s="76">
        <v>83.72</v>
      </c>
      <c r="AH34" s="76"/>
      <c r="AI34" s="76">
        <v>0.1</v>
      </c>
      <c r="AJ34" s="76"/>
      <c r="AK34" s="76"/>
      <c r="AL34" s="76"/>
      <c r="AM34" s="76"/>
      <c r="AN34" s="76"/>
      <c r="AO34" s="76"/>
      <c r="AP34" s="76">
        <v>0.57499999999999996</v>
      </c>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20"/>
      <c r="BP34" s="76"/>
      <c r="BQ34" s="76"/>
      <c r="BR34" s="76"/>
      <c r="BS34" s="70">
        <f t="shared" si="0"/>
        <v>491.73499999999996</v>
      </c>
      <c r="BT34" s="23">
        <v>320.23</v>
      </c>
      <c r="BU34" s="23"/>
      <c r="BV34" s="23"/>
      <c r="BW34" s="23"/>
      <c r="BX34" s="23">
        <f t="shared" si="1"/>
        <v>320.23</v>
      </c>
      <c r="BY34" s="71">
        <f t="shared" si="2"/>
        <v>60.56110792952898</v>
      </c>
      <c r="BZ34" s="41"/>
    </row>
    <row r="35" spans="1:78" ht="58.7" customHeight="1" x14ac:dyDescent="0.25">
      <c r="A35" s="33" t="s">
        <v>53</v>
      </c>
      <c r="B35" s="26" t="s">
        <v>106</v>
      </c>
      <c r="C35" s="83" t="s">
        <v>140</v>
      </c>
      <c r="D35" s="25">
        <v>79059</v>
      </c>
      <c r="E35" s="51">
        <v>5905</v>
      </c>
      <c r="F35" s="237" t="s">
        <v>536</v>
      </c>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9"/>
      <c r="BS35" s="70">
        <f t="shared" si="0"/>
        <v>0</v>
      </c>
      <c r="BT35" s="23">
        <v>845.76</v>
      </c>
      <c r="BU35" s="23"/>
      <c r="BV35" s="23"/>
      <c r="BW35" s="23"/>
      <c r="BX35" s="23">
        <f t="shared" si="1"/>
        <v>845.76</v>
      </c>
      <c r="BY35" s="71">
        <f t="shared" si="2"/>
        <v>0</v>
      </c>
      <c r="BZ35" s="41"/>
    </row>
    <row r="36" spans="1:78" ht="62.45" customHeight="1" x14ac:dyDescent="0.25">
      <c r="A36" s="33" t="s">
        <v>53</v>
      </c>
      <c r="B36" s="26" t="s">
        <v>106</v>
      </c>
      <c r="C36" s="84" t="s">
        <v>141</v>
      </c>
      <c r="D36" s="25">
        <v>79060</v>
      </c>
      <c r="E36" s="51">
        <v>5093</v>
      </c>
      <c r="F36" s="51"/>
      <c r="G36" s="77"/>
      <c r="H36" s="77"/>
      <c r="I36" s="76">
        <v>469.58</v>
      </c>
      <c r="J36" s="77"/>
      <c r="K36" s="76"/>
      <c r="L36" s="76"/>
      <c r="M36" s="76">
        <v>192.46</v>
      </c>
      <c r="N36" s="77"/>
      <c r="O36" s="76"/>
      <c r="P36" s="77"/>
      <c r="Q36" s="77"/>
      <c r="R36" s="76">
        <v>4.82</v>
      </c>
      <c r="S36" s="77"/>
      <c r="T36" s="77"/>
      <c r="U36" s="77"/>
      <c r="V36" s="77"/>
      <c r="W36" s="77"/>
      <c r="X36" s="77"/>
      <c r="Y36" s="77"/>
      <c r="Z36" s="21"/>
      <c r="AA36" s="77"/>
      <c r="AB36" s="77"/>
      <c r="AC36" s="20">
        <v>129.19999999999999</v>
      </c>
      <c r="AD36" s="77"/>
      <c r="AE36" s="77"/>
      <c r="AF36" s="77"/>
      <c r="AG36" s="76">
        <v>307.64</v>
      </c>
      <c r="AH36" s="77"/>
      <c r="AI36" s="77"/>
      <c r="AJ36" s="77"/>
      <c r="AK36" s="77"/>
      <c r="AL36" s="77"/>
      <c r="AM36" s="77"/>
      <c r="AN36" s="77"/>
      <c r="AO36" s="77"/>
      <c r="AP36" s="76"/>
      <c r="AQ36" s="77"/>
      <c r="AR36" s="77"/>
      <c r="AS36" s="77"/>
      <c r="AT36" s="77"/>
      <c r="AU36" s="77"/>
      <c r="AV36" s="77"/>
      <c r="AW36" s="77"/>
      <c r="AX36" s="77"/>
      <c r="AY36" s="77"/>
      <c r="AZ36" s="77"/>
      <c r="BA36" s="77"/>
      <c r="BB36" s="77"/>
      <c r="BC36" s="77"/>
      <c r="BD36" s="77"/>
      <c r="BE36" s="77"/>
      <c r="BF36" s="77"/>
      <c r="BG36" s="76"/>
      <c r="BH36" s="77"/>
      <c r="BI36" s="77"/>
      <c r="BJ36" s="77"/>
      <c r="BK36" s="77"/>
      <c r="BL36" s="77"/>
      <c r="BM36" s="77"/>
      <c r="BN36" s="77"/>
      <c r="BO36" s="20"/>
      <c r="BP36" s="77"/>
      <c r="BQ36" s="77"/>
      <c r="BR36" s="77"/>
      <c r="BS36" s="70">
        <f t="shared" si="0"/>
        <v>1103.6999999999998</v>
      </c>
      <c r="BT36" s="23">
        <v>857.2</v>
      </c>
      <c r="BU36" s="23"/>
      <c r="BV36" s="23"/>
      <c r="BW36" s="23"/>
      <c r="BX36" s="23">
        <f t="shared" si="1"/>
        <v>857.2</v>
      </c>
      <c r="BY36" s="71">
        <f t="shared" si="2"/>
        <v>56.285379162629404</v>
      </c>
      <c r="BZ36" s="90"/>
    </row>
    <row r="37" spans="1:78" ht="70.5" customHeight="1" x14ac:dyDescent="0.25">
      <c r="A37" s="151" t="s">
        <v>53</v>
      </c>
      <c r="B37" s="151" t="s">
        <v>106</v>
      </c>
      <c r="C37" s="195" t="s">
        <v>168</v>
      </c>
      <c r="D37" s="152">
        <v>79061</v>
      </c>
      <c r="E37" s="153">
        <v>4504</v>
      </c>
      <c r="F37" s="153"/>
      <c r="G37" s="154"/>
      <c r="H37" s="154"/>
      <c r="I37" s="154">
        <v>237.8</v>
      </c>
      <c r="J37" s="154"/>
      <c r="K37" s="154">
        <v>11.4</v>
      </c>
      <c r="L37" s="154">
        <v>82.22</v>
      </c>
      <c r="M37" s="154">
        <v>24.79</v>
      </c>
      <c r="N37" s="154">
        <v>85.45</v>
      </c>
      <c r="O37" s="154">
        <v>63.52</v>
      </c>
      <c r="P37" s="154"/>
      <c r="Q37" s="154"/>
      <c r="R37" s="154">
        <v>8.73</v>
      </c>
      <c r="S37" s="154"/>
      <c r="T37" s="183">
        <v>20.98</v>
      </c>
      <c r="U37" s="183">
        <v>17.260000000000002</v>
      </c>
      <c r="V37" s="183">
        <v>15.22</v>
      </c>
      <c r="W37" s="154"/>
      <c r="X37" s="154">
        <v>0.08</v>
      </c>
      <c r="Y37" s="154"/>
      <c r="Z37" s="154">
        <v>15.74</v>
      </c>
      <c r="AA37" s="154"/>
      <c r="AB37" s="154"/>
      <c r="AC37" s="161">
        <v>31.24</v>
      </c>
      <c r="AD37" s="154"/>
      <c r="AE37" s="154"/>
      <c r="AF37" s="154"/>
      <c r="AG37" s="154"/>
      <c r="AH37" s="154"/>
      <c r="AI37" s="154"/>
      <c r="AJ37" s="154"/>
      <c r="AK37" s="154"/>
      <c r="AL37" s="154"/>
      <c r="AM37" s="154"/>
      <c r="AN37" s="154"/>
      <c r="AO37" s="154"/>
      <c r="AP37" s="154">
        <v>1.377</v>
      </c>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61"/>
      <c r="BP37" s="154"/>
      <c r="BQ37" s="154"/>
      <c r="BR37" s="154">
        <v>0.28000000000000003</v>
      </c>
      <c r="BS37" s="154">
        <f t="shared" ref="BS37" si="5">SUM(G37:BR37)</f>
        <v>616.08699999999999</v>
      </c>
      <c r="BT37" s="156">
        <v>713.2</v>
      </c>
      <c r="BU37" s="156"/>
      <c r="BV37" s="156"/>
      <c r="BW37" s="156"/>
      <c r="BX37" s="156">
        <f t="shared" si="1"/>
        <v>713.2</v>
      </c>
      <c r="BY37" s="156">
        <f t="shared" si="2"/>
        <v>46.347177095691144</v>
      </c>
      <c r="BZ37" s="157"/>
    </row>
    <row r="38" spans="1:78" ht="53.45" customHeight="1" x14ac:dyDescent="0.25">
      <c r="A38" s="33" t="s">
        <v>53</v>
      </c>
      <c r="B38" s="26" t="s">
        <v>106</v>
      </c>
      <c r="C38" s="83" t="s">
        <v>142</v>
      </c>
      <c r="D38" s="25">
        <v>79065</v>
      </c>
      <c r="E38" s="51">
        <v>623</v>
      </c>
      <c r="F38" s="237" t="s">
        <v>536</v>
      </c>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9"/>
      <c r="BS38" s="70">
        <f t="shared" si="0"/>
        <v>0</v>
      </c>
      <c r="BT38" s="23">
        <v>48.42</v>
      </c>
      <c r="BU38" s="23"/>
      <c r="BV38" s="23"/>
      <c r="BW38" s="23"/>
      <c r="BX38" s="23">
        <f t="shared" ref="BX38:BX65" si="6">BT38+BU38+BV38+BW38</f>
        <v>48.42</v>
      </c>
      <c r="BY38" s="71">
        <f t="shared" ref="BY38:BY65" si="7">BS38/(BS38+BX38)*100</f>
        <v>0</v>
      </c>
      <c r="BZ38" s="41"/>
    </row>
    <row r="39" spans="1:78" ht="65.25" customHeight="1" x14ac:dyDescent="0.25">
      <c r="A39" s="33" t="s">
        <v>53</v>
      </c>
      <c r="B39" s="26" t="s">
        <v>106</v>
      </c>
      <c r="C39" s="82" t="s">
        <v>169</v>
      </c>
      <c r="D39" s="25">
        <v>79063</v>
      </c>
      <c r="E39" s="51">
        <v>1648</v>
      </c>
      <c r="F39" s="51"/>
      <c r="G39" s="21"/>
      <c r="H39" s="21"/>
      <c r="I39" s="21">
        <v>112.54</v>
      </c>
      <c r="J39" s="21"/>
      <c r="K39" s="21"/>
      <c r="L39" s="21">
        <v>52.85</v>
      </c>
      <c r="M39" s="21">
        <v>13.94</v>
      </c>
      <c r="N39" s="21"/>
      <c r="O39" s="21"/>
      <c r="P39" s="21"/>
      <c r="Q39" s="21"/>
      <c r="R39" s="21">
        <v>3.85</v>
      </c>
      <c r="S39" s="21"/>
      <c r="T39" s="21">
        <v>4.7</v>
      </c>
      <c r="U39" s="21"/>
      <c r="V39" s="21"/>
      <c r="W39" s="21"/>
      <c r="X39" s="21"/>
      <c r="Y39" s="21"/>
      <c r="Z39" s="21"/>
      <c r="AA39" s="21"/>
      <c r="AB39" s="21"/>
      <c r="AC39" s="20">
        <v>42.7</v>
      </c>
      <c r="AD39" s="21"/>
      <c r="AE39" s="21"/>
      <c r="AF39" s="21"/>
      <c r="AG39" s="21">
        <v>77.64</v>
      </c>
      <c r="AH39" s="21"/>
      <c r="AI39" s="21"/>
      <c r="AJ39" s="21"/>
      <c r="AK39" s="21"/>
      <c r="AL39" s="21"/>
      <c r="AM39" s="21"/>
      <c r="AN39" s="21"/>
      <c r="AO39" s="21"/>
      <c r="AP39" s="21">
        <v>0.44</v>
      </c>
      <c r="AQ39" s="21"/>
      <c r="AR39" s="21">
        <v>3.48</v>
      </c>
      <c r="AS39" s="21"/>
      <c r="AT39" s="21"/>
      <c r="AU39" s="21"/>
      <c r="AV39" s="21"/>
      <c r="AW39" s="21"/>
      <c r="AX39" s="21"/>
      <c r="AY39" s="21"/>
      <c r="AZ39" s="21"/>
      <c r="BA39" s="21"/>
      <c r="BB39" s="21"/>
      <c r="BC39" s="21"/>
      <c r="BD39" s="21"/>
      <c r="BE39" s="21"/>
      <c r="BF39" s="21"/>
      <c r="BG39" s="21"/>
      <c r="BH39" s="21"/>
      <c r="BI39" s="21"/>
      <c r="BJ39" s="21"/>
      <c r="BK39" s="21"/>
      <c r="BL39" s="21"/>
      <c r="BM39" s="21"/>
      <c r="BN39" s="21"/>
      <c r="BO39" s="20"/>
      <c r="BP39" s="21"/>
      <c r="BQ39" s="21"/>
      <c r="BR39" s="21"/>
      <c r="BS39" s="70">
        <f t="shared" si="0"/>
        <v>312.14</v>
      </c>
      <c r="BT39" s="23">
        <v>314.58999999999997</v>
      </c>
      <c r="BU39" s="23"/>
      <c r="BV39" s="23"/>
      <c r="BW39" s="23"/>
      <c r="BX39" s="23">
        <f t="shared" si="6"/>
        <v>314.58999999999997</v>
      </c>
      <c r="BY39" s="71">
        <f t="shared" si="7"/>
        <v>49.804541030427771</v>
      </c>
      <c r="BZ39" s="89"/>
    </row>
    <row r="40" spans="1:78" ht="72.75" customHeight="1" x14ac:dyDescent="0.25">
      <c r="A40" s="151" t="s">
        <v>53</v>
      </c>
      <c r="B40" s="151" t="s">
        <v>106</v>
      </c>
      <c r="C40" s="173" t="s">
        <v>143</v>
      </c>
      <c r="D40" s="152">
        <v>79160</v>
      </c>
      <c r="E40" s="153">
        <v>70891</v>
      </c>
      <c r="F40" s="154"/>
      <c r="G40" s="154"/>
      <c r="H40" s="154"/>
      <c r="I40" s="183">
        <v>4032.96</v>
      </c>
      <c r="J40" s="154"/>
      <c r="K40" s="183">
        <v>1746.24</v>
      </c>
      <c r="L40" s="183">
        <v>1071.82</v>
      </c>
      <c r="M40" s="183">
        <v>934.2</v>
      </c>
      <c r="N40" s="183">
        <v>28.62</v>
      </c>
      <c r="O40" s="183">
        <v>81.66</v>
      </c>
      <c r="P40" s="154"/>
      <c r="Q40" s="154"/>
      <c r="R40" s="154"/>
      <c r="S40" s="154"/>
      <c r="T40" s="154"/>
      <c r="U40" s="154"/>
      <c r="V40" s="154"/>
      <c r="W40" s="154"/>
      <c r="X40" s="154"/>
      <c r="Y40" s="154"/>
      <c r="Z40" s="154"/>
      <c r="AA40" s="154"/>
      <c r="AB40" s="183">
        <v>92.76</v>
      </c>
      <c r="AC40" s="183">
        <v>1218.4000000000001</v>
      </c>
      <c r="AD40" s="154"/>
      <c r="AE40" s="154"/>
      <c r="AF40" s="154"/>
      <c r="AG40" s="183">
        <v>1579.38</v>
      </c>
      <c r="AH40" s="154"/>
      <c r="AI40" s="183">
        <v>1.5</v>
      </c>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f t="shared" ref="BS40" si="8">SUM(G40:BR40)</f>
        <v>10787.54</v>
      </c>
      <c r="BT40" s="156">
        <v>24096.03</v>
      </c>
      <c r="BU40" s="156"/>
      <c r="BV40" s="156">
        <v>137.1</v>
      </c>
      <c r="BW40" s="156"/>
      <c r="BX40" s="156">
        <f t="shared" si="6"/>
        <v>24233.129999999997</v>
      </c>
      <c r="BY40" s="156">
        <f t="shared" si="7"/>
        <v>30.803351277973839</v>
      </c>
      <c r="BZ40" s="157"/>
    </row>
    <row r="41" spans="1:78" ht="53.45" customHeight="1" x14ac:dyDescent="0.25">
      <c r="A41" s="33" t="s">
        <v>53</v>
      </c>
      <c r="B41" s="26" t="s">
        <v>106</v>
      </c>
      <c r="C41" s="84" t="s">
        <v>117</v>
      </c>
      <c r="D41" s="25">
        <v>79068</v>
      </c>
      <c r="E41" s="51">
        <v>1230</v>
      </c>
      <c r="F41" s="51"/>
      <c r="G41" s="21"/>
      <c r="H41" s="21"/>
      <c r="I41" s="21"/>
      <c r="J41" s="21"/>
      <c r="K41" s="21"/>
      <c r="L41" s="21">
        <v>17.54</v>
      </c>
      <c r="M41" s="21">
        <v>1.1399999999999999</v>
      </c>
      <c r="N41" s="21">
        <v>31.7</v>
      </c>
      <c r="O41" s="21"/>
      <c r="P41" s="21"/>
      <c r="Q41" s="21"/>
      <c r="R41" s="21"/>
      <c r="S41" s="21"/>
      <c r="T41" s="21"/>
      <c r="U41" s="21"/>
      <c r="V41" s="21"/>
      <c r="W41" s="21"/>
      <c r="X41" s="21"/>
      <c r="Y41" s="21"/>
      <c r="Z41" s="21"/>
      <c r="AA41" s="21"/>
      <c r="AB41" s="21"/>
      <c r="AC41" s="20">
        <v>15.6</v>
      </c>
      <c r="AD41" s="21"/>
      <c r="AE41" s="21"/>
      <c r="AF41" s="21"/>
      <c r="AG41" s="21">
        <v>26.04</v>
      </c>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0"/>
      <c r="BP41" s="21"/>
      <c r="BQ41" s="21"/>
      <c r="BR41" s="21"/>
      <c r="BS41" s="70">
        <f t="shared" si="0"/>
        <v>92.019999999999982</v>
      </c>
      <c r="BT41" s="23">
        <v>199.64</v>
      </c>
      <c r="BU41" s="23"/>
      <c r="BV41" s="23"/>
      <c r="BW41" s="23"/>
      <c r="BX41" s="23">
        <f t="shared" si="6"/>
        <v>199.64</v>
      </c>
      <c r="BY41" s="71">
        <f t="shared" si="7"/>
        <v>31.550435438524303</v>
      </c>
      <c r="BZ41" s="41"/>
    </row>
    <row r="42" spans="1:78" ht="56.25" customHeight="1" x14ac:dyDescent="0.25">
      <c r="A42" s="33" t="s">
        <v>53</v>
      </c>
      <c r="B42" s="26" t="s">
        <v>106</v>
      </c>
      <c r="C42" s="84" t="s">
        <v>144</v>
      </c>
      <c r="D42" s="25">
        <v>79069</v>
      </c>
      <c r="E42" s="51">
        <v>4623</v>
      </c>
      <c r="F42" s="51"/>
      <c r="G42" s="21"/>
      <c r="H42" s="21"/>
      <c r="I42" s="21">
        <v>481.6</v>
      </c>
      <c r="J42" s="21"/>
      <c r="K42" s="21"/>
      <c r="L42" s="21">
        <v>123.02</v>
      </c>
      <c r="M42" s="21"/>
      <c r="N42" s="21"/>
      <c r="O42" s="21">
        <v>19.5</v>
      </c>
      <c r="P42" s="21"/>
      <c r="Q42" s="21"/>
      <c r="R42" s="21"/>
      <c r="S42" s="21"/>
      <c r="T42" s="21"/>
      <c r="U42" s="21"/>
      <c r="V42" s="21"/>
      <c r="W42" s="21"/>
      <c r="X42" s="21"/>
      <c r="Y42" s="21"/>
      <c r="Z42" s="21"/>
      <c r="AA42" s="21"/>
      <c r="AB42" s="21"/>
      <c r="AC42" s="20">
        <v>68.38</v>
      </c>
      <c r="AD42" s="21"/>
      <c r="AE42" s="21"/>
      <c r="AF42" s="21"/>
      <c r="AG42" s="21">
        <v>271.33999999999997</v>
      </c>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0"/>
      <c r="BP42" s="21"/>
      <c r="BQ42" s="21"/>
      <c r="BR42" s="21"/>
      <c r="BS42" s="70">
        <f t="shared" si="0"/>
        <v>963.83999999999992</v>
      </c>
      <c r="BT42" s="22">
        <v>1090.5</v>
      </c>
      <c r="BU42" s="23"/>
      <c r="BV42" s="23"/>
      <c r="BW42" s="23"/>
      <c r="BX42" s="23">
        <f t="shared" si="6"/>
        <v>1090.5</v>
      </c>
      <c r="BY42" s="71">
        <f t="shared" si="7"/>
        <v>46.917258097491157</v>
      </c>
      <c r="BZ42" s="41"/>
    </row>
    <row r="43" spans="1:78" ht="66.75" customHeight="1" x14ac:dyDescent="0.25">
      <c r="A43" s="33" t="s">
        <v>53</v>
      </c>
      <c r="B43" s="26" t="s">
        <v>106</v>
      </c>
      <c r="C43" s="83" t="s">
        <v>118</v>
      </c>
      <c r="D43" s="25">
        <v>79071</v>
      </c>
      <c r="E43" s="51">
        <v>439</v>
      </c>
      <c r="F43" s="237" t="s">
        <v>536</v>
      </c>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9"/>
      <c r="BS43" s="70">
        <f t="shared" si="0"/>
        <v>0</v>
      </c>
      <c r="BT43" s="22">
        <v>71.290000000000006</v>
      </c>
      <c r="BU43" s="23"/>
      <c r="BV43" s="23"/>
      <c r="BW43" s="23"/>
      <c r="BX43" s="23">
        <f t="shared" si="6"/>
        <v>71.290000000000006</v>
      </c>
      <c r="BY43" s="71">
        <f t="shared" si="7"/>
        <v>0</v>
      </c>
      <c r="BZ43" s="41"/>
    </row>
    <row r="44" spans="1:78" ht="76.7" customHeight="1" x14ac:dyDescent="0.25">
      <c r="A44" s="33" t="s">
        <v>53</v>
      </c>
      <c r="B44" s="26" t="s">
        <v>106</v>
      </c>
      <c r="C44" s="84" t="s">
        <v>145</v>
      </c>
      <c r="D44" s="25">
        <v>79072</v>
      </c>
      <c r="E44" s="51">
        <v>2281</v>
      </c>
      <c r="F44" s="51"/>
      <c r="G44" s="74"/>
      <c r="H44" s="74"/>
      <c r="I44" s="21">
        <v>242.62</v>
      </c>
      <c r="J44" s="21"/>
      <c r="K44" s="21">
        <v>7.24</v>
      </c>
      <c r="L44" s="21">
        <v>82.44</v>
      </c>
      <c r="M44" s="21">
        <v>6.7</v>
      </c>
      <c r="N44" s="72"/>
      <c r="O44" s="76"/>
      <c r="P44" s="21"/>
      <c r="Q44" s="21"/>
      <c r="R44" s="77"/>
      <c r="S44" s="21"/>
      <c r="T44" s="21"/>
      <c r="U44" s="21"/>
      <c r="V44" s="21"/>
      <c r="W44" s="78"/>
      <c r="X44" s="21"/>
      <c r="Y44" s="21"/>
      <c r="Z44" s="21"/>
      <c r="AA44" s="21"/>
      <c r="AB44" s="21"/>
      <c r="AC44" s="20">
        <v>45.7</v>
      </c>
      <c r="AD44" s="40"/>
      <c r="AE44" s="21"/>
      <c r="AF44" s="21"/>
      <c r="AG44" s="21">
        <v>142.66</v>
      </c>
      <c r="AH44" s="49"/>
      <c r="AI44" s="21"/>
      <c r="AJ44" s="21"/>
      <c r="AK44" s="21"/>
      <c r="AL44" s="21"/>
      <c r="AM44" s="21"/>
      <c r="AN44" s="21"/>
      <c r="AO44" s="21"/>
      <c r="AP44" s="21">
        <v>0.78700000000000003</v>
      </c>
      <c r="AQ44" s="21"/>
      <c r="AR44" s="80"/>
      <c r="AS44" s="80"/>
      <c r="AT44" s="80"/>
      <c r="AU44" s="81"/>
      <c r="AV44" s="80"/>
      <c r="AW44" s="80"/>
      <c r="AX44" s="80"/>
      <c r="AY44" s="80"/>
      <c r="AZ44" s="80"/>
      <c r="BA44" s="80"/>
      <c r="BB44" s="80"/>
      <c r="BC44" s="80"/>
      <c r="BD44" s="80"/>
      <c r="BE44" s="80"/>
      <c r="BF44" s="80"/>
      <c r="BG44" s="80"/>
      <c r="BH44" s="80"/>
      <c r="BI44" s="80"/>
      <c r="BJ44" s="80"/>
      <c r="BK44" s="80"/>
      <c r="BL44" s="80"/>
      <c r="BM44" s="80"/>
      <c r="BN44" s="80"/>
      <c r="BO44" s="20"/>
      <c r="BP44" s="80"/>
      <c r="BQ44" s="80"/>
      <c r="BR44" s="80"/>
      <c r="BS44" s="70">
        <f t="shared" si="0"/>
        <v>528.14700000000005</v>
      </c>
      <c r="BT44" s="23">
        <v>312.60000000000002</v>
      </c>
      <c r="BU44" s="23"/>
      <c r="BV44" s="23"/>
      <c r="BW44" s="23"/>
      <c r="BX44" s="23">
        <f t="shared" si="6"/>
        <v>312.60000000000002</v>
      </c>
      <c r="BY44" s="71">
        <f t="shared" si="7"/>
        <v>62.818779014376503</v>
      </c>
      <c r="BZ44" s="41"/>
    </row>
    <row r="45" spans="1:78" ht="59.25" customHeight="1" x14ac:dyDescent="0.25">
      <c r="A45" s="33" t="s">
        <v>53</v>
      </c>
      <c r="B45" s="26" t="s">
        <v>106</v>
      </c>
      <c r="C45" s="83" t="s">
        <v>146</v>
      </c>
      <c r="D45" s="25">
        <v>79073</v>
      </c>
      <c r="E45" s="51">
        <v>884</v>
      </c>
      <c r="F45" s="237" t="s">
        <v>536</v>
      </c>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9"/>
      <c r="BS45" s="70">
        <f t="shared" si="0"/>
        <v>0</v>
      </c>
      <c r="BT45" s="23">
        <v>202.74</v>
      </c>
      <c r="BU45" s="23"/>
      <c r="BV45" s="23"/>
      <c r="BW45" s="23"/>
      <c r="BX45" s="23">
        <f t="shared" si="6"/>
        <v>202.74</v>
      </c>
      <c r="BY45" s="71">
        <f t="shared" si="7"/>
        <v>0</v>
      </c>
      <c r="BZ45" s="41"/>
    </row>
    <row r="46" spans="1:78" ht="75.2" customHeight="1" x14ac:dyDescent="0.25">
      <c r="A46" s="33" t="s">
        <v>53</v>
      </c>
      <c r="B46" s="26" t="s">
        <v>106</v>
      </c>
      <c r="C46" s="84" t="s">
        <v>147</v>
      </c>
      <c r="D46" s="25">
        <v>79074</v>
      </c>
      <c r="E46" s="51">
        <v>1097</v>
      </c>
      <c r="F46" s="51"/>
      <c r="G46" s="74"/>
      <c r="H46" s="74"/>
      <c r="I46" s="21">
        <v>65.98</v>
      </c>
      <c r="J46" s="21"/>
      <c r="K46" s="21"/>
      <c r="L46" s="21">
        <v>15.82</v>
      </c>
      <c r="M46" s="21"/>
      <c r="N46" s="72"/>
      <c r="O46" s="77"/>
      <c r="P46" s="21"/>
      <c r="Q46" s="21"/>
      <c r="R46" s="77"/>
      <c r="S46" s="21"/>
      <c r="T46" s="21"/>
      <c r="U46" s="21"/>
      <c r="V46" s="21"/>
      <c r="W46" s="78"/>
      <c r="X46" s="21"/>
      <c r="Y46" s="21"/>
      <c r="Z46" s="21"/>
      <c r="AA46" s="21"/>
      <c r="AB46" s="21"/>
      <c r="AC46" s="20">
        <v>11.21</v>
      </c>
      <c r="AD46" s="40"/>
      <c r="AE46" s="21"/>
      <c r="AF46" s="21"/>
      <c r="AG46" s="21">
        <v>59.62</v>
      </c>
      <c r="AH46" s="49"/>
      <c r="AI46" s="21"/>
      <c r="AJ46" s="21"/>
      <c r="AK46" s="21"/>
      <c r="AL46" s="21"/>
      <c r="AM46" s="21"/>
      <c r="AN46" s="21"/>
      <c r="AO46" s="21"/>
      <c r="AP46" s="21"/>
      <c r="AQ46" s="21"/>
      <c r="AR46" s="80"/>
      <c r="AS46" s="80"/>
      <c r="AT46" s="80"/>
      <c r="AU46" s="81"/>
      <c r="AV46" s="80"/>
      <c r="AW46" s="80"/>
      <c r="AX46" s="80"/>
      <c r="AY46" s="80"/>
      <c r="AZ46" s="80"/>
      <c r="BA46" s="80"/>
      <c r="BB46" s="80"/>
      <c r="BC46" s="80"/>
      <c r="BD46" s="80"/>
      <c r="BE46" s="80"/>
      <c r="BF46" s="80"/>
      <c r="BG46" s="80"/>
      <c r="BH46" s="80"/>
      <c r="BI46" s="80"/>
      <c r="BJ46" s="80"/>
      <c r="BK46" s="80"/>
      <c r="BL46" s="80"/>
      <c r="BM46" s="80"/>
      <c r="BN46" s="80"/>
      <c r="BO46" s="20"/>
      <c r="BP46" s="80"/>
      <c r="BQ46" s="80"/>
      <c r="BR46" s="80"/>
      <c r="BS46" s="70">
        <f t="shared" si="0"/>
        <v>152.63000000000002</v>
      </c>
      <c r="BT46" s="23">
        <v>89.66</v>
      </c>
      <c r="BU46" s="23"/>
      <c r="BV46" s="23"/>
      <c r="BW46" s="23"/>
      <c r="BX46" s="23">
        <f t="shared" si="6"/>
        <v>89.66</v>
      </c>
      <c r="BY46" s="71">
        <f t="shared" si="7"/>
        <v>62.994758347434896</v>
      </c>
      <c r="BZ46" s="41"/>
    </row>
    <row r="47" spans="1:78" ht="61.5" customHeight="1" x14ac:dyDescent="0.25">
      <c r="A47" s="33" t="s">
        <v>53</v>
      </c>
      <c r="B47" s="26" t="s">
        <v>106</v>
      </c>
      <c r="C47" s="84" t="s">
        <v>148</v>
      </c>
      <c r="D47" s="25">
        <v>79077</v>
      </c>
      <c r="E47" s="51">
        <v>767</v>
      </c>
      <c r="F47" s="51"/>
      <c r="G47" s="77"/>
      <c r="H47" s="77"/>
      <c r="I47" s="76">
        <v>21.44</v>
      </c>
      <c r="J47" s="77"/>
      <c r="K47" s="77"/>
      <c r="L47" s="76">
        <v>13.15</v>
      </c>
      <c r="M47" s="76">
        <v>4.0199999999999996</v>
      </c>
      <c r="N47" s="77"/>
      <c r="O47" s="76"/>
      <c r="P47" s="77"/>
      <c r="Q47" s="77"/>
      <c r="R47" s="76">
        <v>1.44</v>
      </c>
      <c r="S47" s="77"/>
      <c r="T47" s="77"/>
      <c r="U47" s="77"/>
      <c r="V47" s="77"/>
      <c r="W47" s="77"/>
      <c r="X47" s="77"/>
      <c r="Y47" s="77"/>
      <c r="Z47" s="77"/>
      <c r="AA47" s="77"/>
      <c r="AB47" s="77"/>
      <c r="AC47" s="20">
        <v>32.4</v>
      </c>
      <c r="AD47" s="77"/>
      <c r="AE47" s="77"/>
      <c r="AF47" s="77"/>
      <c r="AG47" s="76">
        <v>38.18</v>
      </c>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20"/>
      <c r="BP47" s="77"/>
      <c r="BQ47" s="77"/>
      <c r="BR47" s="77"/>
      <c r="BS47" s="70">
        <f t="shared" si="0"/>
        <v>110.63</v>
      </c>
      <c r="BT47" s="23">
        <v>109.02</v>
      </c>
      <c r="BU47" s="23"/>
      <c r="BV47" s="23"/>
      <c r="BW47" s="23"/>
      <c r="BX47" s="23">
        <f t="shared" si="6"/>
        <v>109.02</v>
      </c>
      <c r="BY47" s="71">
        <f t="shared" si="7"/>
        <v>50.366492146596862</v>
      </c>
      <c r="BZ47" s="41"/>
    </row>
    <row r="48" spans="1:78" ht="61.5" customHeight="1" x14ac:dyDescent="0.25">
      <c r="A48" s="33" t="s">
        <v>53</v>
      </c>
      <c r="B48" s="26" t="s">
        <v>106</v>
      </c>
      <c r="C48" s="84" t="s">
        <v>170</v>
      </c>
      <c r="D48" s="25">
        <v>79080</v>
      </c>
      <c r="E48" s="51">
        <v>1749</v>
      </c>
      <c r="F48" s="51"/>
      <c r="G48" s="74"/>
      <c r="H48" s="74"/>
      <c r="I48" s="21">
        <v>255.38</v>
      </c>
      <c r="J48" s="21"/>
      <c r="K48" s="21"/>
      <c r="L48" s="21">
        <v>66.099999999999994</v>
      </c>
      <c r="M48" s="21"/>
      <c r="N48" s="72"/>
      <c r="O48" s="21">
        <v>1.37</v>
      </c>
      <c r="P48" s="21"/>
      <c r="Q48" s="21"/>
      <c r="R48" s="21">
        <v>2.89</v>
      </c>
      <c r="S48" s="21"/>
      <c r="T48" s="21">
        <v>13.72</v>
      </c>
      <c r="U48" s="21"/>
      <c r="V48" s="21"/>
      <c r="W48" s="21"/>
      <c r="X48" s="21">
        <v>8.5</v>
      </c>
      <c r="Y48" s="21">
        <v>1.24</v>
      </c>
      <c r="Z48" s="21"/>
      <c r="AA48" s="21"/>
      <c r="AB48" s="21"/>
      <c r="AC48" s="20">
        <v>56.1</v>
      </c>
      <c r="AD48" s="21"/>
      <c r="AE48" s="21"/>
      <c r="AF48" s="21"/>
      <c r="AG48" s="21">
        <v>183.84</v>
      </c>
      <c r="AH48" s="49"/>
      <c r="AI48" s="21"/>
      <c r="AJ48" s="21"/>
      <c r="AK48" s="21"/>
      <c r="AL48" s="21"/>
      <c r="AM48" s="21">
        <v>0.66</v>
      </c>
      <c r="AN48" s="21"/>
      <c r="AO48" s="21"/>
      <c r="AP48" s="21"/>
      <c r="AQ48" s="21"/>
      <c r="AR48" s="21">
        <v>0.28499999999999998</v>
      </c>
      <c r="AS48" s="21"/>
      <c r="AT48" s="21"/>
      <c r="AU48" s="21"/>
      <c r="AV48" s="21"/>
      <c r="AW48" s="21"/>
      <c r="AX48" s="21"/>
      <c r="AY48" s="21"/>
      <c r="AZ48" s="21"/>
      <c r="BA48" s="21"/>
      <c r="BB48" s="21"/>
      <c r="BC48" s="21"/>
      <c r="BD48" s="21"/>
      <c r="BE48" s="21"/>
      <c r="BF48" s="21"/>
      <c r="BG48" s="21"/>
      <c r="BH48" s="21"/>
      <c r="BI48" s="21"/>
      <c r="BJ48" s="21"/>
      <c r="BK48" s="21"/>
      <c r="BL48" s="21"/>
      <c r="BM48" s="21"/>
      <c r="BN48" s="21"/>
      <c r="BO48" s="20"/>
      <c r="BP48" s="21"/>
      <c r="BQ48" s="21"/>
      <c r="BR48" s="21"/>
      <c r="BS48" s="70">
        <f t="shared" si="0"/>
        <v>590.08500000000004</v>
      </c>
      <c r="BT48" s="23">
        <v>252.09</v>
      </c>
      <c r="BU48" s="23"/>
      <c r="BV48" s="23"/>
      <c r="BW48" s="23"/>
      <c r="BX48" s="23">
        <f t="shared" si="6"/>
        <v>252.09</v>
      </c>
      <c r="BY48" s="71">
        <f t="shared" si="7"/>
        <v>70.066791343841842</v>
      </c>
      <c r="BZ48" s="41"/>
    </row>
    <row r="49" spans="1:78" ht="69" customHeight="1" x14ac:dyDescent="0.25">
      <c r="A49" s="33" t="s">
        <v>53</v>
      </c>
      <c r="B49" s="26" t="s">
        <v>106</v>
      </c>
      <c r="C49" s="84" t="s">
        <v>171</v>
      </c>
      <c r="D49" s="25">
        <v>79081</v>
      </c>
      <c r="E49" s="51">
        <v>5327</v>
      </c>
      <c r="F49" s="51"/>
      <c r="G49" s="21"/>
      <c r="H49" s="21"/>
      <c r="I49" s="21">
        <v>642.04</v>
      </c>
      <c r="J49" s="21"/>
      <c r="K49" s="21">
        <v>59.3</v>
      </c>
      <c r="L49" s="21">
        <v>94.775000000000006</v>
      </c>
      <c r="M49" s="21">
        <v>86.46</v>
      </c>
      <c r="N49" s="21">
        <v>136.84</v>
      </c>
      <c r="O49" s="21">
        <v>115.71</v>
      </c>
      <c r="P49" s="21"/>
      <c r="Q49" s="21"/>
      <c r="R49" s="21">
        <v>12.1</v>
      </c>
      <c r="S49" s="21"/>
      <c r="T49" s="21"/>
      <c r="U49" s="21"/>
      <c r="V49" s="21"/>
      <c r="W49" s="21"/>
      <c r="X49" s="21"/>
      <c r="Y49" s="21">
        <v>23.82</v>
      </c>
      <c r="Z49" s="21">
        <v>61.81</v>
      </c>
      <c r="AA49" s="21"/>
      <c r="AB49" s="21"/>
      <c r="AC49" s="20">
        <v>158.97999999999999</v>
      </c>
      <c r="AD49" s="21"/>
      <c r="AE49" s="21"/>
      <c r="AF49" s="21"/>
      <c r="AG49" s="21">
        <v>8.7799999999999994</v>
      </c>
      <c r="AH49" s="21"/>
      <c r="AI49" s="21"/>
      <c r="AJ49" s="21"/>
      <c r="AK49" s="21"/>
      <c r="AL49" s="21"/>
      <c r="AM49" s="21"/>
      <c r="AN49" s="21"/>
      <c r="AO49" s="21"/>
      <c r="AP49" s="21">
        <v>1.9950000000000001</v>
      </c>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0"/>
      <c r="BP49" s="21"/>
      <c r="BQ49" s="21"/>
      <c r="BR49" s="21"/>
      <c r="BS49" s="70">
        <f t="shared" si="0"/>
        <v>1402.6099999999997</v>
      </c>
      <c r="BT49" s="23">
        <v>1025.47</v>
      </c>
      <c r="BU49" s="23"/>
      <c r="BV49" s="23"/>
      <c r="BW49" s="23"/>
      <c r="BX49" s="23">
        <f t="shared" si="6"/>
        <v>1025.47</v>
      </c>
      <c r="BY49" s="71">
        <f t="shared" si="7"/>
        <v>57.766218575994188</v>
      </c>
      <c r="BZ49" s="41"/>
    </row>
    <row r="50" spans="1:78" ht="57.2" customHeight="1" x14ac:dyDescent="0.25">
      <c r="A50" s="33" t="s">
        <v>53</v>
      </c>
      <c r="B50" s="26" t="s">
        <v>106</v>
      </c>
      <c r="C50" s="84" t="s">
        <v>149</v>
      </c>
      <c r="D50" s="25">
        <v>79083</v>
      </c>
      <c r="E50" s="51">
        <v>840</v>
      </c>
      <c r="F50" s="51"/>
      <c r="G50" s="21"/>
      <c r="H50" s="21"/>
      <c r="I50" s="21">
        <v>50.66</v>
      </c>
      <c r="J50" s="21"/>
      <c r="K50" s="21"/>
      <c r="L50" s="21">
        <v>13.26</v>
      </c>
      <c r="M50" s="21"/>
      <c r="N50" s="21"/>
      <c r="O50" s="21"/>
      <c r="P50" s="21"/>
      <c r="Q50" s="21"/>
      <c r="R50" s="21"/>
      <c r="S50" s="21"/>
      <c r="T50" s="21"/>
      <c r="U50" s="21"/>
      <c r="V50" s="21"/>
      <c r="W50" s="21"/>
      <c r="X50" s="21"/>
      <c r="Y50" s="21"/>
      <c r="Z50" s="21"/>
      <c r="AA50" s="21"/>
      <c r="AB50" s="21"/>
      <c r="AC50" s="20">
        <v>7.59</v>
      </c>
      <c r="AD50" s="21"/>
      <c r="AE50" s="21"/>
      <c r="AF50" s="21"/>
      <c r="AG50" s="21">
        <v>35.520000000000003</v>
      </c>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0"/>
      <c r="BP50" s="21"/>
      <c r="BQ50" s="21"/>
      <c r="BR50" s="21"/>
      <c r="BS50" s="70">
        <f t="shared" si="0"/>
        <v>107.03</v>
      </c>
      <c r="BT50" s="23">
        <v>79.64</v>
      </c>
      <c r="BU50" s="23"/>
      <c r="BV50" s="23"/>
      <c r="BW50" s="23"/>
      <c r="BX50" s="23">
        <f t="shared" si="6"/>
        <v>79.64</v>
      </c>
      <c r="BY50" s="71">
        <f t="shared" si="7"/>
        <v>57.33647613435474</v>
      </c>
      <c r="BZ50" s="89"/>
    </row>
    <row r="51" spans="1:78" ht="63.2" customHeight="1" x14ac:dyDescent="0.25">
      <c r="A51" s="151" t="s">
        <v>53</v>
      </c>
      <c r="B51" s="151" t="s">
        <v>106</v>
      </c>
      <c r="C51" s="173" t="s">
        <v>150</v>
      </c>
      <c r="D51" s="152">
        <v>79087</v>
      </c>
      <c r="E51" s="153">
        <v>4742</v>
      </c>
      <c r="F51" s="154"/>
      <c r="G51" s="154"/>
      <c r="H51" s="154"/>
      <c r="I51" s="183">
        <v>166.12</v>
      </c>
      <c r="J51" s="154"/>
      <c r="K51" s="154"/>
      <c r="L51" s="183">
        <v>27.15</v>
      </c>
      <c r="M51" s="183">
        <v>2.0499999999999998</v>
      </c>
      <c r="N51" s="183">
        <v>25.38</v>
      </c>
      <c r="O51" s="154"/>
      <c r="P51" s="154"/>
      <c r="Q51" s="154"/>
      <c r="R51" s="154"/>
      <c r="S51" s="154"/>
      <c r="T51" s="183">
        <v>2.25</v>
      </c>
      <c r="U51" s="154"/>
      <c r="V51" s="154"/>
      <c r="W51" s="154"/>
      <c r="X51" s="154"/>
      <c r="Y51" s="154"/>
      <c r="Z51" s="183">
        <v>11.9</v>
      </c>
      <c r="AA51" s="154"/>
      <c r="AB51" s="154"/>
      <c r="AC51" s="183">
        <v>35.76</v>
      </c>
      <c r="AD51" s="154"/>
      <c r="AE51" s="154"/>
      <c r="AF51" s="154"/>
      <c r="AG51" s="183">
        <v>25.16</v>
      </c>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f>SUM(G51:BR51)</f>
        <v>295.77000000000004</v>
      </c>
      <c r="BT51" s="156">
        <v>1412.18</v>
      </c>
      <c r="BU51" s="156"/>
      <c r="BV51" s="156"/>
      <c r="BW51" s="156"/>
      <c r="BX51" s="156">
        <f>BT51+BU51+BV51+BW51</f>
        <v>1412.18</v>
      </c>
      <c r="BY51" s="156">
        <f>BS51/(BS51+BX51)*100</f>
        <v>17.317251675985833</v>
      </c>
      <c r="BZ51" s="156"/>
    </row>
    <row r="52" spans="1:78" ht="59.25" customHeight="1" x14ac:dyDescent="0.25">
      <c r="A52" s="33" t="s">
        <v>53</v>
      </c>
      <c r="B52" s="26" t="s">
        <v>106</v>
      </c>
      <c r="C52" s="84" t="s">
        <v>172</v>
      </c>
      <c r="D52" s="25">
        <v>79088</v>
      </c>
      <c r="E52" s="51">
        <v>540</v>
      </c>
      <c r="F52" s="51"/>
      <c r="G52" s="21"/>
      <c r="H52" s="21"/>
      <c r="I52" s="21"/>
      <c r="J52" s="21"/>
      <c r="K52" s="21"/>
      <c r="L52" s="21">
        <v>3.32</v>
      </c>
      <c r="M52" s="21"/>
      <c r="N52" s="72"/>
      <c r="O52" s="77"/>
      <c r="P52" s="21"/>
      <c r="Q52" s="21"/>
      <c r="R52" s="76">
        <v>0.6</v>
      </c>
      <c r="S52" s="21"/>
      <c r="T52" s="21"/>
      <c r="U52" s="21">
        <v>2.88</v>
      </c>
      <c r="V52" s="21">
        <v>3.76</v>
      </c>
      <c r="W52" s="78"/>
      <c r="X52" s="21"/>
      <c r="Y52" s="21"/>
      <c r="Z52" s="21"/>
      <c r="AA52" s="21"/>
      <c r="AB52" s="21"/>
      <c r="AC52" s="20">
        <v>12.73</v>
      </c>
      <c r="AD52" s="40"/>
      <c r="AE52" s="21"/>
      <c r="AF52" s="21"/>
      <c r="AG52" s="21">
        <v>25.09</v>
      </c>
      <c r="AH52" s="49"/>
      <c r="AI52" s="21"/>
      <c r="AJ52" s="21"/>
      <c r="AK52" s="21"/>
      <c r="AL52" s="21"/>
      <c r="AM52" s="21"/>
      <c r="AN52" s="21"/>
      <c r="AO52" s="21"/>
      <c r="AP52" s="21">
        <v>2.5</v>
      </c>
      <c r="AQ52" s="21"/>
      <c r="AR52" s="80"/>
      <c r="AS52" s="80"/>
      <c r="AT52" s="80"/>
      <c r="AU52" s="81"/>
      <c r="AV52" s="80"/>
      <c r="AW52" s="80"/>
      <c r="AX52" s="80"/>
      <c r="AY52" s="80"/>
      <c r="AZ52" s="80"/>
      <c r="BA52" s="80"/>
      <c r="BB52" s="80"/>
      <c r="BC52" s="80"/>
      <c r="BD52" s="80"/>
      <c r="BE52" s="80"/>
      <c r="BF52" s="80"/>
      <c r="BG52" s="80"/>
      <c r="BH52" s="80"/>
      <c r="BI52" s="80"/>
      <c r="BJ52" s="80"/>
      <c r="BK52" s="80"/>
      <c r="BL52" s="80"/>
      <c r="BM52" s="80"/>
      <c r="BN52" s="80"/>
      <c r="BO52" s="20"/>
      <c r="BP52" s="80"/>
      <c r="BQ52" s="80"/>
      <c r="BR52" s="80"/>
      <c r="BS52" s="70">
        <f t="shared" si="0"/>
        <v>50.879999999999995</v>
      </c>
      <c r="BT52" s="23">
        <v>82.78</v>
      </c>
      <c r="BU52" s="23"/>
      <c r="BV52" s="23"/>
      <c r="BW52" s="23"/>
      <c r="BX52" s="23">
        <f t="shared" si="6"/>
        <v>82.78</v>
      </c>
      <c r="BY52" s="71">
        <f t="shared" si="7"/>
        <v>38.066736495585815</v>
      </c>
      <c r="BZ52" s="41"/>
    </row>
    <row r="53" spans="1:78" ht="55.5" customHeight="1" x14ac:dyDescent="0.25">
      <c r="A53" s="33" t="s">
        <v>53</v>
      </c>
      <c r="B53" s="26" t="s">
        <v>106</v>
      </c>
      <c r="C53" s="84" t="s">
        <v>173</v>
      </c>
      <c r="D53" s="25">
        <v>79089</v>
      </c>
      <c r="E53" s="51">
        <v>1189</v>
      </c>
      <c r="F53" s="51"/>
      <c r="G53" s="74"/>
      <c r="H53" s="74"/>
      <c r="I53" s="21"/>
      <c r="J53" s="21"/>
      <c r="K53" s="21"/>
      <c r="L53" s="21">
        <v>33.54</v>
      </c>
      <c r="M53" s="21"/>
      <c r="N53" s="20">
        <v>25.41</v>
      </c>
      <c r="O53" s="76">
        <v>0.36</v>
      </c>
      <c r="P53" s="21"/>
      <c r="Q53" s="21"/>
      <c r="R53" s="77"/>
      <c r="S53" s="21"/>
      <c r="T53" s="21"/>
      <c r="U53" s="21"/>
      <c r="V53" s="21"/>
      <c r="W53" s="21"/>
      <c r="X53" s="21"/>
      <c r="Y53" s="21"/>
      <c r="Z53" s="21"/>
      <c r="AA53" s="21"/>
      <c r="AB53" s="21"/>
      <c r="AC53" s="20"/>
      <c r="AD53" s="21"/>
      <c r="AE53" s="21"/>
      <c r="AF53" s="21"/>
      <c r="AG53" s="21">
        <v>38.17</v>
      </c>
      <c r="AH53" s="49"/>
      <c r="AI53" s="21"/>
      <c r="AJ53" s="21"/>
      <c r="AK53" s="21"/>
      <c r="AL53" s="21"/>
      <c r="AM53" s="21"/>
      <c r="AN53" s="21"/>
      <c r="AO53" s="21"/>
      <c r="AP53" s="21"/>
      <c r="AQ53" s="21"/>
      <c r="AR53" s="80"/>
      <c r="AS53" s="80"/>
      <c r="AT53" s="80"/>
      <c r="AU53" s="81"/>
      <c r="AV53" s="80"/>
      <c r="AW53" s="80"/>
      <c r="AX53" s="80"/>
      <c r="AY53" s="80"/>
      <c r="AZ53" s="80"/>
      <c r="BA53" s="80"/>
      <c r="BB53" s="80"/>
      <c r="BC53" s="80"/>
      <c r="BD53" s="80"/>
      <c r="BE53" s="80"/>
      <c r="BF53" s="80"/>
      <c r="BG53" s="80"/>
      <c r="BH53" s="80"/>
      <c r="BI53" s="80"/>
      <c r="BJ53" s="80"/>
      <c r="BK53" s="80"/>
      <c r="BL53" s="80"/>
      <c r="BM53" s="80"/>
      <c r="BN53" s="80"/>
      <c r="BO53" s="20"/>
      <c r="BP53" s="80"/>
      <c r="BQ53" s="80"/>
      <c r="BR53" s="80"/>
      <c r="BS53" s="70">
        <f t="shared" si="0"/>
        <v>97.48</v>
      </c>
      <c r="BT53" s="23">
        <v>300.61</v>
      </c>
      <c r="BU53" s="23"/>
      <c r="BV53" s="23"/>
      <c r="BW53" s="23"/>
      <c r="BX53" s="23">
        <f t="shared" si="6"/>
        <v>300.61</v>
      </c>
      <c r="BY53" s="71">
        <f t="shared" si="7"/>
        <v>24.486925067195859</v>
      </c>
      <c r="BZ53" s="41"/>
    </row>
    <row r="54" spans="1:78" ht="54.75" customHeight="1" x14ac:dyDescent="0.25">
      <c r="A54" s="33" t="s">
        <v>53</v>
      </c>
      <c r="B54" s="26" t="s">
        <v>106</v>
      </c>
      <c r="C54" s="83" t="s">
        <v>538</v>
      </c>
      <c r="D54" s="25">
        <v>79092</v>
      </c>
      <c r="E54" s="51">
        <v>2072</v>
      </c>
      <c r="F54" s="237" t="s">
        <v>536</v>
      </c>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9"/>
      <c r="BS54" s="70">
        <f t="shared" si="0"/>
        <v>0</v>
      </c>
      <c r="BT54" s="23"/>
      <c r="BU54" s="23"/>
      <c r="BV54" s="23"/>
      <c r="BW54" s="23"/>
      <c r="BX54" s="23">
        <f t="shared" si="6"/>
        <v>0</v>
      </c>
      <c r="BY54" s="71" t="e">
        <f t="shared" si="7"/>
        <v>#DIV/0!</v>
      </c>
      <c r="BZ54" s="41"/>
    </row>
    <row r="55" spans="1:78" ht="51.75" customHeight="1" x14ac:dyDescent="0.25">
      <c r="A55" s="33" t="s">
        <v>53</v>
      </c>
      <c r="B55" s="26" t="s">
        <v>106</v>
      </c>
      <c r="C55" s="83" t="s">
        <v>174</v>
      </c>
      <c r="D55" s="25">
        <v>79084</v>
      </c>
      <c r="E55" s="51">
        <v>1136</v>
      </c>
      <c r="F55" s="237" t="s">
        <v>536</v>
      </c>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9"/>
      <c r="BS55" s="70">
        <f t="shared" si="0"/>
        <v>0</v>
      </c>
      <c r="BT55" s="23">
        <v>399.51</v>
      </c>
      <c r="BU55" s="23"/>
      <c r="BV55" s="23"/>
      <c r="BW55" s="23"/>
      <c r="BX55" s="23">
        <f t="shared" si="6"/>
        <v>399.51</v>
      </c>
      <c r="BY55" s="71">
        <f t="shared" si="7"/>
        <v>0</v>
      </c>
      <c r="BZ55" s="41"/>
    </row>
    <row r="56" spans="1:78" ht="53.45" customHeight="1" x14ac:dyDescent="0.25">
      <c r="A56" s="33" t="s">
        <v>53</v>
      </c>
      <c r="B56" s="26" t="s">
        <v>106</v>
      </c>
      <c r="C56" s="84" t="s">
        <v>119</v>
      </c>
      <c r="D56" s="25">
        <v>79095</v>
      </c>
      <c r="E56" s="51">
        <v>2594</v>
      </c>
      <c r="F56" s="51"/>
      <c r="G56" s="21"/>
      <c r="H56" s="21"/>
      <c r="I56" s="21">
        <v>164.24</v>
      </c>
      <c r="J56" s="21"/>
      <c r="K56" s="21"/>
      <c r="L56" s="21">
        <v>1.94</v>
      </c>
      <c r="M56" s="21">
        <v>48.381</v>
      </c>
      <c r="N56" s="21">
        <v>39.006</v>
      </c>
      <c r="O56" s="21">
        <v>39.954999999999998</v>
      </c>
      <c r="P56" s="21"/>
      <c r="Q56" s="21"/>
      <c r="R56" s="21">
        <v>1.32</v>
      </c>
      <c r="S56" s="21"/>
      <c r="T56" s="21">
        <v>6.835</v>
      </c>
      <c r="U56" s="21">
        <v>4.2300000000000004</v>
      </c>
      <c r="V56" s="21">
        <v>8.3699999999999992</v>
      </c>
      <c r="W56" s="21"/>
      <c r="X56" s="21"/>
      <c r="Y56" s="21"/>
      <c r="Z56" s="21">
        <v>5.03</v>
      </c>
      <c r="AA56" s="21"/>
      <c r="AB56" s="21"/>
      <c r="AC56" s="20">
        <v>23.105</v>
      </c>
      <c r="AD56" s="21"/>
      <c r="AE56" s="21"/>
      <c r="AF56" s="21"/>
      <c r="AG56" s="21">
        <v>9.86</v>
      </c>
      <c r="AH56" s="21"/>
      <c r="AI56" s="21"/>
      <c r="AJ56" s="21"/>
      <c r="AK56" s="21"/>
      <c r="AL56" s="21"/>
      <c r="AM56" s="21"/>
      <c r="AN56" s="21"/>
      <c r="AO56" s="21"/>
      <c r="AP56" s="21">
        <v>0.33800000000000002</v>
      </c>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0"/>
      <c r="BP56" s="21"/>
      <c r="BQ56" s="21"/>
      <c r="BR56" s="21"/>
      <c r="BS56" s="70">
        <f t="shared" si="0"/>
        <v>352.61</v>
      </c>
      <c r="BT56" s="23">
        <v>323.61</v>
      </c>
      <c r="BU56" s="23"/>
      <c r="BV56" s="23"/>
      <c r="BW56" s="23"/>
      <c r="BX56" s="23">
        <f t="shared" si="6"/>
        <v>323.61</v>
      </c>
      <c r="BY56" s="71">
        <f t="shared" si="7"/>
        <v>52.144272574014373</v>
      </c>
      <c r="BZ56" s="89"/>
    </row>
    <row r="57" spans="1:78" ht="70.5" customHeight="1" x14ac:dyDescent="0.25">
      <c r="A57" s="151" t="s">
        <v>53</v>
      </c>
      <c r="B57" s="151" t="s">
        <v>106</v>
      </c>
      <c r="C57" s="173" t="s">
        <v>151</v>
      </c>
      <c r="D57" s="152">
        <v>79086</v>
      </c>
      <c r="E57" s="153">
        <v>2609</v>
      </c>
      <c r="F57" s="211">
        <v>67</v>
      </c>
      <c r="G57" s="183">
        <v>13.811999999999999</v>
      </c>
      <c r="H57" s="154"/>
      <c r="I57" s="183">
        <v>184.62</v>
      </c>
      <c r="J57" s="154"/>
      <c r="K57" s="154"/>
      <c r="L57" s="183">
        <v>1.06</v>
      </c>
      <c r="M57" s="183">
        <v>61.82</v>
      </c>
      <c r="N57" s="183">
        <v>25.28</v>
      </c>
      <c r="O57" s="183">
        <v>34.46</v>
      </c>
      <c r="P57" s="154"/>
      <c r="Q57" s="154"/>
      <c r="R57" s="183">
        <v>3.24</v>
      </c>
      <c r="S57" s="154"/>
      <c r="T57" s="154"/>
      <c r="U57" s="154"/>
      <c r="V57" s="154"/>
      <c r="W57" s="154"/>
      <c r="X57" s="154"/>
      <c r="Y57" s="154"/>
      <c r="Z57" s="154"/>
      <c r="AA57" s="154"/>
      <c r="AB57" s="154"/>
      <c r="AC57" s="183">
        <v>36.22</v>
      </c>
      <c r="AD57" s="154"/>
      <c r="AE57" s="154"/>
      <c r="AF57" s="154"/>
      <c r="AG57" s="183">
        <v>59.55</v>
      </c>
      <c r="AH57" s="154"/>
      <c r="AI57" s="183">
        <v>0.11</v>
      </c>
      <c r="AJ57" s="154"/>
      <c r="AK57" s="154"/>
      <c r="AL57" s="154"/>
      <c r="AM57" s="183">
        <v>0.04</v>
      </c>
      <c r="AN57" s="154"/>
      <c r="AO57" s="154"/>
      <c r="AP57" s="183">
        <v>1.94</v>
      </c>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f t="shared" ref="BS57" si="9">SUM(G57:BR57)</f>
        <v>422.15199999999999</v>
      </c>
      <c r="BT57" s="156">
        <v>272.45</v>
      </c>
      <c r="BU57" s="156"/>
      <c r="BV57" s="156"/>
      <c r="BW57" s="156"/>
      <c r="BX57" s="156">
        <f t="shared" si="6"/>
        <v>272.45</v>
      </c>
      <c r="BY57" s="156">
        <f t="shared" si="7"/>
        <v>60.776099118631969</v>
      </c>
      <c r="BZ57" s="156"/>
    </row>
    <row r="58" spans="1:78" ht="57.2" customHeight="1" x14ac:dyDescent="0.25">
      <c r="A58" s="33" t="s">
        <v>53</v>
      </c>
      <c r="B58" s="26" t="s">
        <v>106</v>
      </c>
      <c r="C58" s="84" t="s">
        <v>152</v>
      </c>
      <c r="D58" s="25">
        <v>79099</v>
      </c>
      <c r="E58" s="51">
        <v>2134</v>
      </c>
      <c r="F58" s="51"/>
      <c r="G58" s="21"/>
      <c r="H58" s="21"/>
      <c r="I58" s="21">
        <v>126.04</v>
      </c>
      <c r="J58" s="21"/>
      <c r="K58" s="21"/>
      <c r="L58" s="21">
        <v>35</v>
      </c>
      <c r="M58" s="21">
        <v>0.36</v>
      </c>
      <c r="N58" s="21"/>
      <c r="O58" s="21"/>
      <c r="P58" s="21"/>
      <c r="Q58" s="21"/>
      <c r="R58" s="21">
        <v>3.36</v>
      </c>
      <c r="S58" s="21"/>
      <c r="T58" s="21"/>
      <c r="U58" s="21"/>
      <c r="V58" s="21"/>
      <c r="W58" s="21"/>
      <c r="X58" s="21"/>
      <c r="Y58" s="21"/>
      <c r="Z58" s="21"/>
      <c r="AA58" s="21"/>
      <c r="AB58" s="21"/>
      <c r="AC58" s="20">
        <v>51.48</v>
      </c>
      <c r="AD58" s="21"/>
      <c r="AE58" s="21"/>
      <c r="AF58" s="21"/>
      <c r="AG58" s="21">
        <v>97.86</v>
      </c>
      <c r="AH58" s="21"/>
      <c r="AI58" s="21"/>
      <c r="AJ58" s="21"/>
      <c r="AK58" s="21"/>
      <c r="AL58" s="21"/>
      <c r="AM58" s="21"/>
      <c r="AN58" s="21"/>
      <c r="AO58" s="21"/>
      <c r="AP58" s="21">
        <v>0.48</v>
      </c>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0"/>
      <c r="BP58" s="21"/>
      <c r="BQ58" s="21"/>
      <c r="BR58" s="21"/>
      <c r="BS58" s="70">
        <f t="shared" si="0"/>
        <v>314.58000000000004</v>
      </c>
      <c r="BT58" s="23">
        <v>192.5</v>
      </c>
      <c r="BU58" s="23"/>
      <c r="BV58" s="23"/>
      <c r="BW58" s="23"/>
      <c r="BX58" s="23">
        <f t="shared" si="6"/>
        <v>192.5</v>
      </c>
      <c r="BY58" s="71">
        <f t="shared" si="7"/>
        <v>62.037548315847602</v>
      </c>
      <c r="BZ58" s="41"/>
    </row>
    <row r="59" spans="1:78" ht="84.75" customHeight="1" x14ac:dyDescent="0.25">
      <c r="A59" s="33" t="s">
        <v>53</v>
      </c>
      <c r="B59" s="26" t="s">
        <v>106</v>
      </c>
      <c r="C59" s="82" t="s">
        <v>175</v>
      </c>
      <c r="D59" s="25">
        <v>79118</v>
      </c>
      <c r="E59" s="51">
        <v>1900</v>
      </c>
      <c r="F59" s="51"/>
      <c r="G59" s="74"/>
      <c r="H59" s="74"/>
      <c r="I59" s="21">
        <v>132.74</v>
      </c>
      <c r="J59" s="21"/>
      <c r="K59" s="21"/>
      <c r="L59" s="21">
        <v>92.7</v>
      </c>
      <c r="M59" s="21">
        <v>19.100000000000001</v>
      </c>
      <c r="N59" s="72"/>
      <c r="O59" s="76"/>
      <c r="P59" s="21"/>
      <c r="Q59" s="21"/>
      <c r="R59" s="76">
        <v>4.91</v>
      </c>
      <c r="S59" s="21"/>
      <c r="T59" s="21">
        <v>3.93</v>
      </c>
      <c r="U59" s="21"/>
      <c r="V59" s="21"/>
      <c r="W59" s="21"/>
      <c r="X59" s="21"/>
      <c r="Y59" s="21"/>
      <c r="Z59" s="21"/>
      <c r="AA59" s="21"/>
      <c r="AB59" s="21"/>
      <c r="AC59" s="20">
        <v>58.46</v>
      </c>
      <c r="AD59" s="21"/>
      <c r="AE59" s="21"/>
      <c r="AF59" s="21"/>
      <c r="AG59" s="21">
        <v>132.12</v>
      </c>
      <c r="AH59" s="49"/>
      <c r="AI59" s="21"/>
      <c r="AJ59" s="21"/>
      <c r="AK59" s="21"/>
      <c r="AL59" s="21"/>
      <c r="AM59" s="21"/>
      <c r="AN59" s="21"/>
      <c r="AO59" s="21"/>
      <c r="AP59" s="21">
        <v>0.47</v>
      </c>
      <c r="AQ59" s="21"/>
      <c r="AR59" s="21">
        <v>5.46</v>
      </c>
      <c r="AS59" s="21"/>
      <c r="AT59" s="21"/>
      <c r="AU59" s="21"/>
      <c r="AV59" s="21"/>
      <c r="AW59" s="21"/>
      <c r="AX59" s="21"/>
      <c r="AY59" s="21"/>
      <c r="AZ59" s="21"/>
      <c r="BA59" s="21"/>
      <c r="BB59" s="21"/>
      <c r="BC59" s="21"/>
      <c r="BD59" s="21"/>
      <c r="BE59" s="21"/>
      <c r="BF59" s="21"/>
      <c r="BG59" s="21"/>
      <c r="BH59" s="21"/>
      <c r="BI59" s="21"/>
      <c r="BJ59" s="21"/>
      <c r="BK59" s="21"/>
      <c r="BL59" s="21"/>
      <c r="BM59" s="21"/>
      <c r="BN59" s="21"/>
      <c r="BO59" s="20"/>
      <c r="BP59" s="21"/>
      <c r="BQ59" s="21"/>
      <c r="BR59" s="21"/>
      <c r="BS59" s="70">
        <f t="shared" si="0"/>
        <v>449.89</v>
      </c>
      <c r="BT59" s="23">
        <v>531.51</v>
      </c>
      <c r="BU59" s="23"/>
      <c r="BV59" s="23"/>
      <c r="BW59" s="23"/>
      <c r="BX59" s="23">
        <f t="shared" si="6"/>
        <v>531.51</v>
      </c>
      <c r="BY59" s="71">
        <f t="shared" si="7"/>
        <v>45.841654778887303</v>
      </c>
      <c r="BZ59" s="41"/>
    </row>
    <row r="60" spans="1:78" ht="58.7" customHeight="1" x14ac:dyDescent="0.25">
      <c r="A60" s="33" t="s">
        <v>53</v>
      </c>
      <c r="B60" s="26" t="s">
        <v>106</v>
      </c>
      <c r="C60" s="84" t="s">
        <v>120</v>
      </c>
      <c r="D60" s="25">
        <v>79108</v>
      </c>
      <c r="E60" s="51">
        <v>731</v>
      </c>
      <c r="F60" s="51"/>
      <c r="G60" s="77"/>
      <c r="H60" s="77"/>
      <c r="I60" s="76">
        <v>70.599999999999994</v>
      </c>
      <c r="J60" s="77"/>
      <c r="K60" s="77"/>
      <c r="L60" s="76">
        <v>13.81</v>
      </c>
      <c r="M60" s="76">
        <v>1.47</v>
      </c>
      <c r="N60" s="76">
        <v>22.62</v>
      </c>
      <c r="O60" s="76">
        <v>11.69</v>
      </c>
      <c r="P60" s="77"/>
      <c r="Q60" s="77"/>
      <c r="R60" s="77"/>
      <c r="S60" s="77"/>
      <c r="T60" s="77"/>
      <c r="U60" s="77"/>
      <c r="V60" s="77"/>
      <c r="W60" s="77"/>
      <c r="X60" s="77"/>
      <c r="Y60" s="77"/>
      <c r="Z60" s="76"/>
      <c r="AA60" s="76"/>
      <c r="AB60" s="76"/>
      <c r="AC60" s="20">
        <v>4.34</v>
      </c>
      <c r="AD60" s="76"/>
      <c r="AE60" s="76"/>
      <c r="AF60" s="76"/>
      <c r="AG60" s="76">
        <v>12.49</v>
      </c>
      <c r="AH60" s="76"/>
      <c r="AI60" s="76"/>
      <c r="AJ60" s="76"/>
      <c r="AK60" s="76"/>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20"/>
      <c r="BP60" s="77"/>
      <c r="BQ60" s="77"/>
      <c r="BR60" s="77"/>
      <c r="BS60" s="70">
        <f t="shared" si="0"/>
        <v>137.02000000000001</v>
      </c>
      <c r="BT60" s="23">
        <v>70.290000000000006</v>
      </c>
      <c r="BU60" s="23"/>
      <c r="BV60" s="23"/>
      <c r="BW60" s="23"/>
      <c r="BX60" s="23">
        <f t="shared" si="6"/>
        <v>70.290000000000006</v>
      </c>
      <c r="BY60" s="71">
        <f t="shared" si="7"/>
        <v>66.094254980464044</v>
      </c>
      <c r="BZ60" s="41"/>
    </row>
    <row r="61" spans="1:78" ht="78.75" customHeight="1" x14ac:dyDescent="0.25">
      <c r="A61" s="33" t="s">
        <v>53</v>
      </c>
      <c r="B61" s="26" t="s">
        <v>106</v>
      </c>
      <c r="C61" s="83" t="s">
        <v>153</v>
      </c>
      <c r="D61" s="25">
        <v>79110</v>
      </c>
      <c r="E61" s="51">
        <v>1546</v>
      </c>
      <c r="F61" s="237" t="s">
        <v>536</v>
      </c>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9"/>
      <c r="BS61" s="70">
        <f t="shared" si="0"/>
        <v>0</v>
      </c>
      <c r="BT61" s="23">
        <v>278.24</v>
      </c>
      <c r="BU61" s="23"/>
      <c r="BV61" s="23"/>
      <c r="BW61" s="23"/>
      <c r="BX61" s="23">
        <f t="shared" si="6"/>
        <v>278.24</v>
      </c>
      <c r="BY61" s="71">
        <f t="shared" si="7"/>
        <v>0</v>
      </c>
      <c r="BZ61" s="41"/>
    </row>
    <row r="62" spans="1:78" ht="63.75" customHeight="1" x14ac:dyDescent="0.25">
      <c r="A62" s="33" t="s">
        <v>53</v>
      </c>
      <c r="B62" s="26" t="s">
        <v>106</v>
      </c>
      <c r="C62" s="84" t="s">
        <v>154</v>
      </c>
      <c r="D62" s="25">
        <v>79114</v>
      </c>
      <c r="E62" s="51">
        <v>4151</v>
      </c>
      <c r="F62" s="51"/>
      <c r="G62" s="74"/>
      <c r="H62" s="74"/>
      <c r="I62" s="21">
        <v>420.96</v>
      </c>
      <c r="J62" s="21"/>
      <c r="K62" s="21"/>
      <c r="L62" s="21">
        <v>61.53</v>
      </c>
      <c r="M62" s="21">
        <v>19.14</v>
      </c>
      <c r="N62" s="20"/>
      <c r="O62" s="76"/>
      <c r="P62" s="21"/>
      <c r="Q62" s="21"/>
      <c r="R62" s="76">
        <v>6.28</v>
      </c>
      <c r="S62" s="21"/>
      <c r="T62" s="21"/>
      <c r="U62" s="21"/>
      <c r="V62" s="21"/>
      <c r="W62" s="21"/>
      <c r="X62" s="21"/>
      <c r="Y62" s="21"/>
      <c r="Z62" s="21"/>
      <c r="AA62" s="21"/>
      <c r="AB62" s="21"/>
      <c r="AC62" s="20">
        <v>32.72</v>
      </c>
      <c r="AD62" s="21"/>
      <c r="AE62" s="21"/>
      <c r="AF62" s="21"/>
      <c r="AG62" s="21">
        <v>239.52</v>
      </c>
      <c r="AH62" s="49"/>
      <c r="AI62" s="21"/>
      <c r="AJ62" s="21"/>
      <c r="AK62" s="21"/>
      <c r="AL62" s="21"/>
      <c r="AM62" s="21"/>
      <c r="AN62" s="21"/>
      <c r="AO62" s="21"/>
      <c r="AP62" s="21">
        <v>0.90500000000000003</v>
      </c>
      <c r="AQ62" s="21"/>
      <c r="AR62" s="80"/>
      <c r="AS62" s="80"/>
      <c r="AT62" s="80"/>
      <c r="AU62" s="81"/>
      <c r="AV62" s="80"/>
      <c r="AW62" s="80"/>
      <c r="AX62" s="80"/>
      <c r="AY62" s="80"/>
      <c r="AZ62" s="80"/>
      <c r="BA62" s="80"/>
      <c r="BB62" s="80"/>
      <c r="BC62" s="80"/>
      <c r="BD62" s="80"/>
      <c r="BE62" s="80"/>
      <c r="BF62" s="80"/>
      <c r="BG62" s="80"/>
      <c r="BH62" s="80"/>
      <c r="BI62" s="80"/>
      <c r="BJ62" s="80"/>
      <c r="BK62" s="80"/>
      <c r="BL62" s="80"/>
      <c r="BM62" s="80"/>
      <c r="BN62" s="80"/>
      <c r="BO62" s="20"/>
      <c r="BP62" s="80"/>
      <c r="BQ62" s="80"/>
      <c r="BR62" s="80"/>
      <c r="BS62" s="70">
        <f t="shared" si="0"/>
        <v>781.05499999999995</v>
      </c>
      <c r="BT62" s="23">
        <v>491.18</v>
      </c>
      <c r="BU62" s="23"/>
      <c r="BV62" s="23"/>
      <c r="BW62" s="23"/>
      <c r="BX62" s="23">
        <f t="shared" si="6"/>
        <v>491.18</v>
      </c>
      <c r="BY62" s="71">
        <f t="shared" si="7"/>
        <v>61.392352827897369</v>
      </c>
      <c r="BZ62" s="41"/>
    </row>
    <row r="63" spans="1:78" ht="63" customHeight="1" x14ac:dyDescent="0.25">
      <c r="A63" s="33" t="s">
        <v>53</v>
      </c>
      <c r="B63" s="26" t="s">
        <v>106</v>
      </c>
      <c r="C63" s="84" t="s">
        <v>155</v>
      </c>
      <c r="D63" s="25">
        <v>79115</v>
      </c>
      <c r="E63" s="51">
        <v>1676</v>
      </c>
      <c r="F63" s="51"/>
      <c r="G63" s="21"/>
      <c r="H63" s="21"/>
      <c r="I63" s="21"/>
      <c r="J63" s="21"/>
      <c r="K63" s="21">
        <v>0</v>
      </c>
      <c r="L63" s="21">
        <v>20.87</v>
      </c>
      <c r="M63" s="21">
        <v>15.03</v>
      </c>
      <c r="N63" s="21"/>
      <c r="O63" s="21">
        <v>2.46</v>
      </c>
      <c r="P63" s="21"/>
      <c r="Q63" s="21"/>
      <c r="R63" s="21">
        <v>6.68</v>
      </c>
      <c r="S63" s="21"/>
      <c r="T63" s="21"/>
      <c r="U63" s="21"/>
      <c r="V63" s="21"/>
      <c r="W63" s="21"/>
      <c r="X63" s="21"/>
      <c r="Y63" s="21"/>
      <c r="Z63" s="21"/>
      <c r="AA63" s="21"/>
      <c r="AB63" s="21"/>
      <c r="AC63" s="20">
        <v>30.7</v>
      </c>
      <c r="AD63" s="21"/>
      <c r="AE63" s="21"/>
      <c r="AF63" s="21"/>
      <c r="AG63" s="21">
        <v>78.11</v>
      </c>
      <c r="AH63" s="21"/>
      <c r="AI63" s="21"/>
      <c r="AJ63" s="21"/>
      <c r="AK63" s="21"/>
      <c r="AL63" s="21"/>
      <c r="AM63" s="21"/>
      <c r="AN63" s="21"/>
      <c r="AO63" s="21"/>
      <c r="AP63" s="21"/>
      <c r="AQ63" s="21"/>
      <c r="AR63" s="21"/>
      <c r="AS63" s="86"/>
      <c r="AT63" s="21"/>
      <c r="AU63" s="21"/>
      <c r="AV63" s="21"/>
      <c r="AW63" s="21"/>
      <c r="AX63" s="21"/>
      <c r="AY63" s="21"/>
      <c r="AZ63" s="21"/>
      <c r="BA63" s="21"/>
      <c r="BB63" s="21"/>
      <c r="BC63" s="21"/>
      <c r="BD63" s="21"/>
      <c r="BE63" s="21"/>
      <c r="BF63" s="21"/>
      <c r="BG63" s="21"/>
      <c r="BH63" s="21"/>
      <c r="BI63" s="21"/>
      <c r="BJ63" s="21"/>
      <c r="BK63" s="21"/>
      <c r="BL63" s="21"/>
      <c r="BM63" s="21"/>
      <c r="BN63" s="21"/>
      <c r="BO63" s="20"/>
      <c r="BP63" s="21"/>
      <c r="BQ63" s="21"/>
      <c r="BR63" s="21"/>
      <c r="BS63" s="70">
        <f t="shared" si="0"/>
        <v>153.85</v>
      </c>
      <c r="BT63" s="23">
        <v>322.73</v>
      </c>
      <c r="BU63" s="23"/>
      <c r="BV63" s="23"/>
      <c r="BW63" s="23"/>
      <c r="BX63" s="23">
        <f t="shared" si="6"/>
        <v>322.73</v>
      </c>
      <c r="BY63" s="71">
        <f t="shared" si="7"/>
        <v>32.28209324772336</v>
      </c>
      <c r="BZ63" s="89"/>
    </row>
    <row r="64" spans="1:78" ht="55.5" customHeight="1" x14ac:dyDescent="0.25">
      <c r="A64" s="33" t="s">
        <v>53</v>
      </c>
      <c r="B64" s="26" t="s">
        <v>106</v>
      </c>
      <c r="C64" s="82" t="s">
        <v>176</v>
      </c>
      <c r="D64" s="25">
        <v>79116</v>
      </c>
      <c r="E64" s="51">
        <v>1365</v>
      </c>
      <c r="F64" s="51"/>
      <c r="G64" s="21"/>
      <c r="H64" s="21"/>
      <c r="I64" s="21">
        <v>97</v>
      </c>
      <c r="J64" s="21"/>
      <c r="K64" s="21"/>
      <c r="L64" s="21">
        <v>53.92</v>
      </c>
      <c r="M64" s="21">
        <v>5.43</v>
      </c>
      <c r="N64" s="21"/>
      <c r="O64" s="21"/>
      <c r="P64" s="21"/>
      <c r="Q64" s="21"/>
      <c r="R64" s="21">
        <v>3.02</v>
      </c>
      <c r="S64" s="21"/>
      <c r="T64" s="21">
        <v>13.4</v>
      </c>
      <c r="U64" s="21"/>
      <c r="V64" s="21"/>
      <c r="W64" s="21"/>
      <c r="X64" s="21"/>
      <c r="Y64" s="21"/>
      <c r="Z64" s="21"/>
      <c r="AA64" s="21"/>
      <c r="AB64" s="21"/>
      <c r="AC64" s="20">
        <v>35.799999999999997</v>
      </c>
      <c r="AD64" s="21"/>
      <c r="AE64" s="21"/>
      <c r="AF64" s="21"/>
      <c r="AG64" s="21">
        <v>95.28</v>
      </c>
      <c r="AH64" s="21"/>
      <c r="AI64" s="21"/>
      <c r="AJ64" s="21"/>
      <c r="AK64" s="21"/>
      <c r="AL64" s="21"/>
      <c r="AM64" s="21"/>
      <c r="AN64" s="21"/>
      <c r="AO64" s="21"/>
      <c r="AP64" s="21">
        <v>0.46</v>
      </c>
      <c r="AQ64" s="21"/>
      <c r="AR64" s="21">
        <v>4.9400000000000004</v>
      </c>
      <c r="AS64" s="21"/>
      <c r="AT64" s="21"/>
      <c r="AU64" s="21"/>
      <c r="AV64" s="21"/>
      <c r="AW64" s="21"/>
      <c r="AX64" s="21"/>
      <c r="AY64" s="21"/>
      <c r="AZ64" s="21"/>
      <c r="BA64" s="21"/>
      <c r="BB64" s="21"/>
      <c r="BC64" s="21"/>
      <c r="BD64" s="21"/>
      <c r="BE64" s="21"/>
      <c r="BF64" s="21"/>
      <c r="BG64" s="21"/>
      <c r="BH64" s="21"/>
      <c r="BI64" s="21"/>
      <c r="BJ64" s="21"/>
      <c r="BK64" s="21"/>
      <c r="BL64" s="21"/>
      <c r="BM64" s="21"/>
      <c r="BN64" s="21"/>
      <c r="BO64" s="20"/>
      <c r="BP64" s="21"/>
      <c r="BQ64" s="21"/>
      <c r="BR64" s="21"/>
      <c r="BS64" s="70">
        <f t="shared" si="0"/>
        <v>309.25</v>
      </c>
      <c r="BT64" s="23">
        <v>262.77999999999997</v>
      </c>
      <c r="BU64" s="23"/>
      <c r="BV64" s="23"/>
      <c r="BW64" s="23"/>
      <c r="BX64" s="23">
        <f t="shared" si="6"/>
        <v>262.77999999999997</v>
      </c>
      <c r="BY64" s="71">
        <f t="shared" si="7"/>
        <v>54.061849902977123</v>
      </c>
      <c r="BZ64" s="41"/>
    </row>
    <row r="65" spans="1:1020" ht="66.75" customHeight="1" x14ac:dyDescent="0.25">
      <c r="A65" s="33" t="s">
        <v>53</v>
      </c>
      <c r="B65" s="26" t="s">
        <v>106</v>
      </c>
      <c r="C65" s="84" t="s">
        <v>177</v>
      </c>
      <c r="D65" s="25">
        <v>79122</v>
      </c>
      <c r="E65" s="51">
        <v>1826</v>
      </c>
      <c r="F65" s="51"/>
      <c r="G65" s="21"/>
      <c r="H65" s="21"/>
      <c r="I65" s="21"/>
      <c r="J65" s="21"/>
      <c r="K65" s="21"/>
      <c r="L65" s="21">
        <v>27.65</v>
      </c>
      <c r="M65" s="21">
        <v>9.91</v>
      </c>
      <c r="N65" s="21"/>
      <c r="O65" s="21">
        <v>5.26</v>
      </c>
      <c r="P65" s="21"/>
      <c r="Q65" s="21"/>
      <c r="R65" s="21">
        <v>3.25</v>
      </c>
      <c r="S65" s="21"/>
      <c r="T65" s="21"/>
      <c r="U65" s="21"/>
      <c r="V65" s="21"/>
      <c r="W65" s="21"/>
      <c r="X65" s="21"/>
      <c r="Y65" s="21"/>
      <c r="Z65" s="21"/>
      <c r="AA65" s="21"/>
      <c r="AB65" s="21"/>
      <c r="AC65" s="20">
        <v>38.700000000000003</v>
      </c>
      <c r="AD65" s="21"/>
      <c r="AE65" s="21"/>
      <c r="AF65" s="21"/>
      <c r="AG65" s="21">
        <v>106.43</v>
      </c>
      <c r="AH65" s="21"/>
      <c r="AI65" s="21"/>
      <c r="AJ65" s="21"/>
      <c r="AK65" s="21"/>
      <c r="AL65" s="21"/>
      <c r="AM65" s="21"/>
      <c r="AN65" s="21"/>
      <c r="AO65" s="21"/>
      <c r="AP65" s="21">
        <v>2</v>
      </c>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0"/>
      <c r="BP65" s="21"/>
      <c r="BQ65" s="21"/>
      <c r="BR65" s="21"/>
      <c r="BS65" s="70">
        <f t="shared" si="0"/>
        <v>193.20000000000002</v>
      </c>
      <c r="BT65" s="23">
        <v>371.05</v>
      </c>
      <c r="BU65" s="23"/>
      <c r="BV65" s="23"/>
      <c r="BW65" s="23"/>
      <c r="BX65" s="23">
        <f t="shared" si="6"/>
        <v>371.05</v>
      </c>
      <c r="BY65" s="71">
        <f t="shared" si="7"/>
        <v>34.240141781125388</v>
      </c>
      <c r="BZ65" s="41"/>
    </row>
    <row r="66" spans="1:1020" ht="82.5" customHeight="1" x14ac:dyDescent="0.25">
      <c r="A66" s="33" t="s">
        <v>53</v>
      </c>
      <c r="B66" s="26" t="s">
        <v>106</v>
      </c>
      <c r="C66" s="84" t="s">
        <v>178</v>
      </c>
      <c r="D66" s="25">
        <v>79117</v>
      </c>
      <c r="E66" s="51">
        <v>2194</v>
      </c>
      <c r="F66" s="51"/>
      <c r="G66" s="21"/>
      <c r="H66" s="21"/>
      <c r="I66" s="21">
        <v>77.739999999999995</v>
      </c>
      <c r="J66" s="21"/>
      <c r="K66" s="21"/>
      <c r="L66" s="21">
        <v>5.12</v>
      </c>
      <c r="M66" s="21">
        <v>58.58</v>
      </c>
      <c r="N66" s="21">
        <v>70.14</v>
      </c>
      <c r="O66" s="21">
        <v>7.34</v>
      </c>
      <c r="P66" s="21">
        <v>2.48</v>
      </c>
      <c r="Q66" s="21"/>
      <c r="R66" s="21">
        <v>3.28</v>
      </c>
      <c r="S66" s="21"/>
      <c r="T66" s="21"/>
      <c r="U66" s="21"/>
      <c r="V66" s="21"/>
      <c r="W66" s="21"/>
      <c r="X66" s="21"/>
      <c r="Y66" s="21"/>
      <c r="Z66" s="21"/>
      <c r="AA66" s="21"/>
      <c r="AB66" s="21"/>
      <c r="AC66" s="20">
        <v>61.86</v>
      </c>
      <c r="AD66" s="21"/>
      <c r="AE66" s="21"/>
      <c r="AF66" s="21"/>
      <c r="AG66" s="21">
        <v>51.44</v>
      </c>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0"/>
      <c r="BP66" s="21"/>
      <c r="BQ66" s="21"/>
      <c r="BR66" s="21"/>
      <c r="BS66" s="70">
        <f t="shared" si="0"/>
        <v>337.97999999999996</v>
      </c>
      <c r="BT66" s="23">
        <v>333.5</v>
      </c>
      <c r="BU66" s="23"/>
      <c r="BV66" s="23"/>
      <c r="BW66" s="23"/>
      <c r="BX66" s="91"/>
      <c r="BY66" s="71">
        <f>BS66/(BS66+BT66)*100</f>
        <v>50.333591469589557</v>
      </c>
      <c r="BZ66" s="41"/>
    </row>
    <row r="67" spans="1:1020" ht="54.75" customHeight="1" x14ac:dyDescent="0.25">
      <c r="A67" s="151" t="s">
        <v>53</v>
      </c>
      <c r="B67" s="151" t="s">
        <v>106</v>
      </c>
      <c r="C67" s="196" t="s">
        <v>179</v>
      </c>
      <c r="D67" s="152">
        <v>79123</v>
      </c>
      <c r="E67" s="153">
        <v>3429</v>
      </c>
      <c r="F67" s="154"/>
      <c r="G67" s="155"/>
      <c r="H67" s="155"/>
      <c r="I67" s="154">
        <v>254.38</v>
      </c>
      <c r="J67" s="154"/>
      <c r="K67" s="154">
        <v>0.96</v>
      </c>
      <c r="L67" s="154">
        <v>70.23</v>
      </c>
      <c r="M67" s="154">
        <v>38.61</v>
      </c>
      <c r="N67" s="154">
        <v>87.39</v>
      </c>
      <c r="O67" s="154">
        <v>1.05</v>
      </c>
      <c r="P67" s="154"/>
      <c r="Q67" s="154"/>
      <c r="R67" s="154"/>
      <c r="S67" s="154"/>
      <c r="T67" s="154"/>
      <c r="U67" s="154"/>
      <c r="V67" s="154"/>
      <c r="W67" s="154"/>
      <c r="X67" s="154">
        <v>1.89</v>
      </c>
      <c r="Y67" s="154"/>
      <c r="Z67" s="154"/>
      <c r="AA67" s="154"/>
      <c r="AB67" s="154"/>
      <c r="AC67" s="154">
        <v>52.58</v>
      </c>
      <c r="AD67" s="154"/>
      <c r="AE67" s="154"/>
      <c r="AF67" s="154"/>
      <c r="AG67" s="154">
        <v>65.5</v>
      </c>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v>5.26</v>
      </c>
      <c r="BD67" s="154"/>
      <c r="BE67" s="154"/>
      <c r="BF67" s="154"/>
      <c r="BG67" s="154"/>
      <c r="BH67" s="154"/>
      <c r="BI67" s="154"/>
      <c r="BJ67" s="154"/>
      <c r="BK67" s="154"/>
      <c r="BL67" s="154"/>
      <c r="BM67" s="154"/>
      <c r="BN67" s="154"/>
      <c r="BO67" s="154"/>
      <c r="BP67" s="154"/>
      <c r="BQ67" s="154"/>
      <c r="BR67" s="154"/>
      <c r="BS67" s="154">
        <f t="shared" ref="BS67" si="10">SUM(G67:BR67)</f>
        <v>577.84999999999991</v>
      </c>
      <c r="BT67" s="156">
        <v>687.39</v>
      </c>
      <c r="BU67" s="156"/>
      <c r="BV67" s="156"/>
      <c r="BW67" s="156"/>
      <c r="BX67" s="156">
        <f t="shared" ref="BX67" si="11">BT67+BU67+BV67+BW67</f>
        <v>687.39</v>
      </c>
      <c r="BY67" s="156">
        <f t="shared" ref="BY67" si="12">BS67/(BS67+BX67)*100</f>
        <v>45.671177009895359</v>
      </c>
      <c r="BZ67" s="157"/>
    </row>
    <row r="68" spans="1:1020" ht="55.5" customHeight="1" x14ac:dyDescent="0.25">
      <c r="A68" s="33" t="s">
        <v>53</v>
      </c>
      <c r="B68" s="26" t="s">
        <v>106</v>
      </c>
      <c r="C68" s="84" t="s">
        <v>121</v>
      </c>
      <c r="D68" s="25">
        <v>79126</v>
      </c>
      <c r="E68" s="51">
        <v>527</v>
      </c>
      <c r="F68" s="51"/>
      <c r="G68" s="23"/>
      <c r="H68" s="23"/>
      <c r="I68" s="21">
        <v>18.02</v>
      </c>
      <c r="J68" s="21"/>
      <c r="K68" s="21"/>
      <c r="L68" s="21">
        <v>2.4900000000000002</v>
      </c>
      <c r="M68" s="21"/>
      <c r="N68" s="20">
        <v>0.54</v>
      </c>
      <c r="O68" s="20">
        <v>3.5</v>
      </c>
      <c r="P68" s="20"/>
      <c r="Q68" s="21"/>
      <c r="R68" s="76">
        <v>2.2949999999999999</v>
      </c>
      <c r="S68" s="21"/>
      <c r="T68" s="21"/>
      <c r="U68" s="21"/>
      <c r="V68" s="21"/>
      <c r="W68" s="21"/>
      <c r="X68" s="21"/>
      <c r="Y68" s="21"/>
      <c r="Z68" s="21"/>
      <c r="AA68" s="21"/>
      <c r="AB68" s="21"/>
      <c r="AC68" s="20">
        <v>3.86</v>
      </c>
      <c r="AD68" s="21"/>
      <c r="AE68" s="21"/>
      <c r="AF68" s="21"/>
      <c r="AG68" s="21"/>
      <c r="AH68" s="49"/>
      <c r="AI68" s="21"/>
      <c r="AJ68" s="21"/>
      <c r="AK68" s="21"/>
      <c r="AL68" s="21"/>
      <c r="AM68" s="21"/>
      <c r="AN68" s="21"/>
      <c r="AO68" s="21"/>
      <c r="AP68" s="21">
        <v>0.57499999999999996</v>
      </c>
      <c r="AQ68" s="21"/>
      <c r="AR68" s="80"/>
      <c r="AS68" s="80"/>
      <c r="AT68" s="80"/>
      <c r="AU68" s="81"/>
      <c r="AV68" s="80"/>
      <c r="AW68" s="80"/>
      <c r="AX68" s="80"/>
      <c r="AY68" s="80"/>
      <c r="AZ68" s="80"/>
      <c r="BA68" s="80"/>
      <c r="BB68" s="80"/>
      <c r="BC68" s="80"/>
      <c r="BD68" s="80"/>
      <c r="BE68" s="80"/>
      <c r="BF68" s="80"/>
      <c r="BG68" s="80"/>
      <c r="BH68" s="80"/>
      <c r="BI68" s="80"/>
      <c r="BJ68" s="80"/>
      <c r="BK68" s="80"/>
      <c r="BL68" s="80"/>
      <c r="BM68" s="80"/>
      <c r="BN68" s="80"/>
      <c r="BO68" s="20"/>
      <c r="BP68" s="80"/>
      <c r="BQ68" s="80"/>
      <c r="BR68" s="80"/>
      <c r="BS68" s="70">
        <f t="shared" si="0"/>
        <v>31.279999999999998</v>
      </c>
      <c r="BT68" s="23">
        <v>159.52000000000001</v>
      </c>
      <c r="BU68" s="23"/>
      <c r="BV68" s="23"/>
      <c r="BW68" s="23"/>
      <c r="BX68" s="23">
        <f t="shared" ref="BX68:BX97" si="13">BT68+BU68+BV68+BW68</f>
        <v>159.52000000000001</v>
      </c>
      <c r="BY68" s="71">
        <f t="shared" ref="BY68:BY128" si="14">BS68/(BS68+BX68)*100</f>
        <v>16.394129979035636</v>
      </c>
      <c r="BZ68" s="41"/>
    </row>
    <row r="69" spans="1:1020" ht="61.5" customHeight="1" x14ac:dyDescent="0.25">
      <c r="A69" s="151" t="s">
        <v>53</v>
      </c>
      <c r="B69" s="151" t="s">
        <v>106</v>
      </c>
      <c r="C69" s="196" t="s">
        <v>122</v>
      </c>
      <c r="D69" s="152">
        <v>79127</v>
      </c>
      <c r="E69" s="153">
        <v>7681</v>
      </c>
      <c r="F69" s="197"/>
      <c r="G69" s="198"/>
      <c r="H69" s="198"/>
      <c r="I69" s="199">
        <v>655.98</v>
      </c>
      <c r="J69" s="199"/>
      <c r="K69" s="199">
        <v>185.26</v>
      </c>
      <c r="L69" s="199">
        <v>183.29</v>
      </c>
      <c r="M69" s="199">
        <v>3.76</v>
      </c>
      <c r="N69" s="199">
        <v>279.77</v>
      </c>
      <c r="O69" s="199">
        <v>194.07</v>
      </c>
      <c r="P69" s="199"/>
      <c r="Q69" s="199"/>
      <c r="R69" s="199">
        <v>2.81</v>
      </c>
      <c r="S69" s="199"/>
      <c r="T69" s="199">
        <v>8.1</v>
      </c>
      <c r="U69" s="199"/>
      <c r="V69" s="199"/>
      <c r="W69" s="199"/>
      <c r="X69" s="199">
        <v>0.22</v>
      </c>
      <c r="Y69" s="199">
        <v>2.82</v>
      </c>
      <c r="Z69" s="199"/>
      <c r="AA69" s="199"/>
      <c r="AB69" s="199"/>
      <c r="AC69" s="199">
        <v>146.74</v>
      </c>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v>22.8</v>
      </c>
      <c r="BD69" s="199"/>
      <c r="BE69" s="199"/>
      <c r="BF69" s="199"/>
      <c r="BG69" s="199"/>
      <c r="BH69" s="199"/>
      <c r="BI69" s="199"/>
      <c r="BJ69" s="199"/>
      <c r="BK69" s="199"/>
      <c r="BL69" s="199"/>
      <c r="BM69" s="199"/>
      <c r="BN69" s="199"/>
      <c r="BO69" s="199"/>
      <c r="BP69" s="199"/>
      <c r="BQ69" s="199"/>
      <c r="BR69" s="199"/>
      <c r="BS69" s="218">
        <f t="shared" ref="BS69" si="15">SUM(G69:BR69)</f>
        <v>1685.6199999999997</v>
      </c>
      <c r="BT69" s="200">
        <v>1208.21</v>
      </c>
      <c r="BU69" s="200"/>
      <c r="BV69" s="200"/>
      <c r="BW69" s="200"/>
      <c r="BX69" s="200">
        <f t="shared" si="13"/>
        <v>1208.21</v>
      </c>
      <c r="BY69" s="200">
        <f t="shared" si="14"/>
        <v>58.248756837823912</v>
      </c>
      <c r="BZ69" s="219"/>
      <c r="CA69" s="45"/>
    </row>
    <row r="70" spans="1:1020" ht="74.25" customHeight="1" x14ac:dyDescent="0.25">
      <c r="A70" s="33" t="s">
        <v>53</v>
      </c>
      <c r="B70" s="26" t="s">
        <v>106</v>
      </c>
      <c r="C70" s="84" t="s">
        <v>156</v>
      </c>
      <c r="D70" s="25">
        <v>79129</v>
      </c>
      <c r="E70" s="51">
        <v>3149</v>
      </c>
      <c r="F70" s="51"/>
      <c r="G70" s="21"/>
      <c r="H70" s="21"/>
      <c r="I70" s="21">
        <v>120.96</v>
      </c>
      <c r="J70" s="21"/>
      <c r="K70" s="21"/>
      <c r="L70" s="21">
        <v>43.77</v>
      </c>
      <c r="M70" s="21">
        <v>2.1</v>
      </c>
      <c r="N70" s="21">
        <v>16.3</v>
      </c>
      <c r="O70" s="21">
        <v>47.81</v>
      </c>
      <c r="P70" s="21"/>
      <c r="Q70" s="21"/>
      <c r="R70" s="21"/>
      <c r="S70" s="21"/>
      <c r="T70" s="21">
        <v>0.1</v>
      </c>
      <c r="U70" s="21"/>
      <c r="V70" s="21"/>
      <c r="W70" s="21"/>
      <c r="X70" s="21"/>
      <c r="Y70" s="21"/>
      <c r="Z70" s="21">
        <v>48.21</v>
      </c>
      <c r="AA70" s="21"/>
      <c r="AB70" s="21"/>
      <c r="AC70" s="20">
        <v>50.44</v>
      </c>
      <c r="AD70" s="21"/>
      <c r="AE70" s="21"/>
      <c r="AF70" s="21"/>
      <c r="AG70" s="21">
        <v>1.64</v>
      </c>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0"/>
      <c r="BP70" s="21"/>
      <c r="BQ70" s="21"/>
      <c r="BR70" s="21"/>
      <c r="BS70" s="70">
        <f t="shared" ref="BS70:BS130" si="16">SUM(G70:BR70)</f>
        <v>331.33</v>
      </c>
      <c r="BT70" s="23">
        <v>333.48</v>
      </c>
      <c r="BU70" s="23"/>
      <c r="BV70" s="23"/>
      <c r="BW70" s="23"/>
      <c r="BX70" s="23">
        <f t="shared" si="13"/>
        <v>333.48</v>
      </c>
      <c r="BY70" s="71">
        <f t="shared" si="14"/>
        <v>49.838299664565817</v>
      </c>
      <c r="BZ70" s="41"/>
    </row>
    <row r="71" spans="1:1020" ht="55.7" customHeight="1" x14ac:dyDescent="0.2">
      <c r="A71" s="151" t="s">
        <v>53</v>
      </c>
      <c r="B71" s="151" t="s">
        <v>106</v>
      </c>
      <c r="C71" s="158" t="s">
        <v>123</v>
      </c>
      <c r="D71" s="152">
        <v>79130</v>
      </c>
      <c r="E71" s="153">
        <v>4605</v>
      </c>
      <c r="F71" s="154"/>
      <c r="G71" s="155"/>
      <c r="H71" s="155"/>
      <c r="I71" s="154">
        <v>250.86</v>
      </c>
      <c r="J71" s="154"/>
      <c r="K71" s="154"/>
      <c r="L71" s="154">
        <v>86.94</v>
      </c>
      <c r="M71" s="154">
        <v>2.92</v>
      </c>
      <c r="N71" s="154">
        <v>115.36</v>
      </c>
      <c r="O71" s="154"/>
      <c r="P71" s="154"/>
      <c r="Q71" s="154"/>
      <c r="R71" s="154">
        <v>7.03</v>
      </c>
      <c r="S71" s="154"/>
      <c r="T71" s="154"/>
      <c r="U71" s="154"/>
      <c r="V71" s="154"/>
      <c r="W71" s="154"/>
      <c r="X71" s="154"/>
      <c r="Y71" s="154"/>
      <c r="Z71" s="154"/>
      <c r="AA71" s="154"/>
      <c r="AB71" s="154"/>
      <c r="AC71" s="154"/>
      <c r="AD71" s="154"/>
      <c r="AE71" s="154"/>
      <c r="AF71" s="154"/>
      <c r="AG71" s="154">
        <v>70.959999999999994</v>
      </c>
      <c r="AH71" s="154"/>
      <c r="AI71" s="154"/>
      <c r="AJ71" s="154"/>
      <c r="AK71" s="154"/>
      <c r="AL71" s="154"/>
      <c r="AM71" s="154"/>
      <c r="AN71" s="154"/>
      <c r="AO71" s="154"/>
      <c r="AP71" s="154">
        <v>0.69500000000000006</v>
      </c>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f t="shared" si="16"/>
        <v>534.7650000000001</v>
      </c>
      <c r="BT71" s="156">
        <v>745.41</v>
      </c>
      <c r="BU71" s="156"/>
      <c r="BV71" s="156"/>
      <c r="BW71" s="156"/>
      <c r="BX71" s="156">
        <f t="shared" si="13"/>
        <v>745.41</v>
      </c>
      <c r="BY71" s="156">
        <f t="shared" si="14"/>
        <v>41.772804499384854</v>
      </c>
      <c r="BZ71" s="157"/>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row>
    <row r="72" spans="1:1020" ht="65.849999999999994" customHeight="1" x14ac:dyDescent="0.2">
      <c r="A72" s="151" t="s">
        <v>53</v>
      </c>
      <c r="B72" s="151" t="s">
        <v>106</v>
      </c>
      <c r="C72" s="173" t="s">
        <v>124</v>
      </c>
      <c r="D72" s="152">
        <v>79131</v>
      </c>
      <c r="E72" s="153">
        <v>3157</v>
      </c>
      <c r="F72" s="154"/>
      <c r="G72" s="154"/>
      <c r="H72" s="154"/>
      <c r="I72" s="154"/>
      <c r="J72" s="154"/>
      <c r="K72" s="183">
        <v>0.12</v>
      </c>
      <c r="L72" s="183">
        <v>75.52</v>
      </c>
      <c r="M72" s="183">
        <v>26.49</v>
      </c>
      <c r="N72" s="154"/>
      <c r="O72" s="183">
        <v>9.32</v>
      </c>
      <c r="P72" s="154"/>
      <c r="Q72" s="154"/>
      <c r="R72" s="183">
        <v>3.68</v>
      </c>
      <c r="S72" s="154"/>
      <c r="T72" s="154"/>
      <c r="U72" s="154"/>
      <c r="V72" s="154"/>
      <c r="W72" s="154"/>
      <c r="X72" s="154"/>
      <c r="Y72" s="154"/>
      <c r="Z72" s="154"/>
      <c r="AA72" s="154"/>
      <c r="AB72" s="154"/>
      <c r="AC72" s="183">
        <v>96.36</v>
      </c>
      <c r="AD72" s="154"/>
      <c r="AE72" s="154"/>
      <c r="AF72" s="154"/>
      <c r="AG72" s="183">
        <v>156.69</v>
      </c>
      <c r="AH72" s="154"/>
      <c r="AI72" s="154"/>
      <c r="AJ72" s="154"/>
      <c r="AK72" s="154"/>
      <c r="AL72" s="154"/>
      <c r="AM72" s="154"/>
      <c r="AN72" s="154"/>
      <c r="AO72" s="154"/>
      <c r="AP72" s="183">
        <v>0.55500000000000005</v>
      </c>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4"/>
      <c r="BR72" s="154"/>
      <c r="BS72" s="154">
        <f t="shared" si="16"/>
        <v>368.73500000000001</v>
      </c>
      <c r="BT72" s="156">
        <v>869.79</v>
      </c>
      <c r="BU72" s="156"/>
      <c r="BV72" s="156"/>
      <c r="BW72" s="156"/>
      <c r="BX72" s="156">
        <f t="shared" si="13"/>
        <v>869.79</v>
      </c>
      <c r="BY72" s="156">
        <f t="shared" si="14"/>
        <v>29.77210795099009</v>
      </c>
      <c r="BZ72" s="157"/>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row>
    <row r="73" spans="1:1020" ht="66.2" customHeight="1" x14ac:dyDescent="0.25">
      <c r="A73" s="33" t="s">
        <v>53</v>
      </c>
      <c r="B73" s="26" t="s">
        <v>106</v>
      </c>
      <c r="C73" s="84" t="s">
        <v>125</v>
      </c>
      <c r="D73" s="25">
        <v>79133</v>
      </c>
      <c r="E73" s="51">
        <v>4705</v>
      </c>
      <c r="F73" s="51"/>
      <c r="G73" s="74"/>
      <c r="H73" s="74"/>
      <c r="I73" s="21">
        <v>55.86</v>
      </c>
      <c r="J73" s="21"/>
      <c r="K73" s="21">
        <v>2.16</v>
      </c>
      <c r="L73" s="21">
        <v>78.42</v>
      </c>
      <c r="M73" s="21">
        <v>5.85</v>
      </c>
      <c r="N73" s="20">
        <v>56.14</v>
      </c>
      <c r="O73" s="76"/>
      <c r="P73" s="21"/>
      <c r="Q73" s="21"/>
      <c r="R73" s="76">
        <v>4.43</v>
      </c>
      <c r="S73" s="21"/>
      <c r="T73" s="21">
        <v>24.17</v>
      </c>
      <c r="U73" s="21"/>
      <c r="V73" s="21"/>
      <c r="W73" s="21"/>
      <c r="X73" s="21"/>
      <c r="Y73" s="21"/>
      <c r="Z73" s="21"/>
      <c r="AA73" s="21"/>
      <c r="AB73" s="21">
        <v>5.5650000000000004</v>
      </c>
      <c r="AC73" s="20">
        <v>38.840000000000003</v>
      </c>
      <c r="AD73" s="21"/>
      <c r="AE73" s="21"/>
      <c r="AF73" s="21"/>
      <c r="AG73" s="21">
        <v>94.26</v>
      </c>
      <c r="AH73" s="49"/>
      <c r="AI73" s="21"/>
      <c r="AJ73" s="21"/>
      <c r="AK73" s="21"/>
      <c r="AL73" s="21"/>
      <c r="AM73" s="21"/>
      <c r="AN73" s="21"/>
      <c r="AO73" s="21"/>
      <c r="AP73" s="21"/>
      <c r="AQ73" s="21"/>
      <c r="AR73" s="80"/>
      <c r="AS73" s="80"/>
      <c r="AT73" s="80"/>
      <c r="AU73" s="81"/>
      <c r="AV73" s="80"/>
      <c r="AW73" s="80"/>
      <c r="AX73" s="80"/>
      <c r="AY73" s="80"/>
      <c r="AZ73" s="80"/>
      <c r="BA73" s="80"/>
      <c r="BB73" s="80"/>
      <c r="BC73" s="80"/>
      <c r="BD73" s="80"/>
      <c r="BE73" s="80"/>
      <c r="BF73" s="80"/>
      <c r="BG73" s="80"/>
      <c r="BH73" s="80"/>
      <c r="BI73" s="80"/>
      <c r="BJ73" s="80"/>
      <c r="BK73" s="80"/>
      <c r="BL73" s="80"/>
      <c r="BM73" s="80"/>
      <c r="BN73" s="80"/>
      <c r="BO73" s="20"/>
      <c r="BP73" s="80"/>
      <c r="BQ73" s="80"/>
      <c r="BR73" s="80"/>
      <c r="BS73" s="70">
        <f t="shared" si="16"/>
        <v>365.69500000000005</v>
      </c>
      <c r="BT73" s="23">
        <v>1942.03</v>
      </c>
      <c r="BU73" s="23"/>
      <c r="BV73" s="23"/>
      <c r="BW73" s="23"/>
      <c r="BX73" s="23">
        <f t="shared" si="13"/>
        <v>1942.03</v>
      </c>
      <c r="BY73" s="71">
        <f t="shared" si="14"/>
        <v>15.84655884041643</v>
      </c>
      <c r="BZ73" s="41"/>
    </row>
    <row r="74" spans="1:1020" ht="67.900000000000006" customHeight="1" x14ac:dyDescent="0.2">
      <c r="A74" s="151" t="s">
        <v>53</v>
      </c>
      <c r="B74" s="151" t="s">
        <v>106</v>
      </c>
      <c r="C74" s="173" t="s">
        <v>126</v>
      </c>
      <c r="D74" s="152">
        <v>79134</v>
      </c>
      <c r="E74" s="153">
        <v>802</v>
      </c>
      <c r="F74" s="154"/>
      <c r="G74" s="154"/>
      <c r="H74" s="154"/>
      <c r="I74" s="154"/>
      <c r="J74" s="154"/>
      <c r="K74" s="154"/>
      <c r="L74" s="183">
        <v>6.26</v>
      </c>
      <c r="M74" s="183">
        <v>7.71</v>
      </c>
      <c r="N74" s="154"/>
      <c r="O74" s="154"/>
      <c r="P74" s="154"/>
      <c r="Q74" s="154"/>
      <c r="R74" s="154"/>
      <c r="S74" s="154"/>
      <c r="T74" s="154"/>
      <c r="U74" s="154"/>
      <c r="V74" s="154"/>
      <c r="W74" s="154"/>
      <c r="X74" s="154"/>
      <c r="Y74" s="154"/>
      <c r="Z74" s="154"/>
      <c r="AA74" s="154"/>
      <c r="AB74" s="154"/>
      <c r="AC74" s="183">
        <v>13.14</v>
      </c>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f t="shared" si="16"/>
        <v>27.11</v>
      </c>
      <c r="BT74" s="156">
        <v>266.32</v>
      </c>
      <c r="BU74" s="156"/>
      <c r="BV74" s="156"/>
      <c r="BW74" s="156"/>
      <c r="BX74" s="156">
        <f t="shared" si="13"/>
        <v>266.32</v>
      </c>
      <c r="BY74" s="156">
        <f t="shared" si="14"/>
        <v>9.2390007838325996</v>
      </c>
      <c r="BZ74" s="157"/>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row>
    <row r="75" spans="1:1020" ht="62.45" customHeight="1" x14ac:dyDescent="0.25">
      <c r="A75" s="33" t="s">
        <v>53</v>
      </c>
      <c r="B75" s="26" t="s">
        <v>106</v>
      </c>
      <c r="C75" s="84" t="s">
        <v>180</v>
      </c>
      <c r="D75" s="25">
        <v>79137</v>
      </c>
      <c r="E75" s="51">
        <v>9152</v>
      </c>
      <c r="F75" s="51"/>
      <c r="G75" s="21"/>
      <c r="H75" s="21"/>
      <c r="I75" s="21">
        <v>662.92</v>
      </c>
      <c r="J75" s="21"/>
      <c r="K75" s="21">
        <v>24.46</v>
      </c>
      <c r="L75" s="21">
        <v>278.24</v>
      </c>
      <c r="M75" s="21">
        <v>53.57</v>
      </c>
      <c r="N75" s="21">
        <v>198.99</v>
      </c>
      <c r="O75" s="21">
        <v>37.78</v>
      </c>
      <c r="P75" s="21"/>
      <c r="Q75" s="21"/>
      <c r="R75" s="21">
        <v>20.260000000000002</v>
      </c>
      <c r="S75" s="21"/>
      <c r="T75" s="21">
        <v>35.46</v>
      </c>
      <c r="U75" s="21">
        <v>12.02</v>
      </c>
      <c r="V75" s="21">
        <v>8.08</v>
      </c>
      <c r="W75" s="21"/>
      <c r="X75" s="21">
        <v>2</v>
      </c>
      <c r="Y75" s="21">
        <v>14.48</v>
      </c>
      <c r="Z75" s="21">
        <v>90.97</v>
      </c>
      <c r="AA75" s="21"/>
      <c r="AB75" s="21">
        <v>3.8</v>
      </c>
      <c r="AC75" s="20">
        <v>162.88999999999999</v>
      </c>
      <c r="AD75" s="21"/>
      <c r="AE75" s="21"/>
      <c r="AF75" s="21"/>
      <c r="AG75" s="21">
        <v>132.15</v>
      </c>
      <c r="AH75" s="21"/>
      <c r="AI75" s="21">
        <v>1.46</v>
      </c>
      <c r="AJ75" s="21"/>
      <c r="AK75" s="21"/>
      <c r="AL75" s="21"/>
      <c r="AM75" s="21"/>
      <c r="AN75" s="21"/>
      <c r="AO75" s="21"/>
      <c r="AP75" s="21">
        <v>4.13</v>
      </c>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0"/>
      <c r="BP75" s="21"/>
      <c r="BQ75" s="21"/>
      <c r="BR75" s="21"/>
      <c r="BS75" s="70">
        <f t="shared" si="16"/>
        <v>1743.6600000000003</v>
      </c>
      <c r="BT75" s="23">
        <v>3063.65</v>
      </c>
      <c r="BU75" s="23"/>
      <c r="BV75" s="23"/>
      <c r="BW75" s="23"/>
      <c r="BX75" s="23">
        <f t="shared" si="13"/>
        <v>3063.65</v>
      </c>
      <c r="BY75" s="71">
        <f t="shared" si="14"/>
        <v>36.271012270895788</v>
      </c>
      <c r="BZ75" s="41"/>
    </row>
    <row r="76" spans="1:1020" ht="69.75" customHeight="1" x14ac:dyDescent="0.25">
      <c r="A76" s="33" t="s">
        <v>53</v>
      </c>
      <c r="B76" s="26" t="s">
        <v>106</v>
      </c>
      <c r="C76" s="83" t="s">
        <v>157</v>
      </c>
      <c r="D76" s="25">
        <v>79138</v>
      </c>
      <c r="E76" s="51">
        <v>3048</v>
      </c>
      <c r="F76" s="235" t="s">
        <v>536</v>
      </c>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70">
        <f t="shared" si="16"/>
        <v>0</v>
      </c>
      <c r="BT76" s="23">
        <v>376.5</v>
      </c>
      <c r="BU76" s="23"/>
      <c r="BV76" s="23"/>
      <c r="BW76" s="23"/>
      <c r="BX76" s="23">
        <f t="shared" si="13"/>
        <v>376.5</v>
      </c>
      <c r="BY76" s="71">
        <f t="shared" si="14"/>
        <v>0</v>
      </c>
      <c r="BZ76" s="41"/>
    </row>
    <row r="77" spans="1:1020" ht="60" customHeight="1" x14ac:dyDescent="0.25">
      <c r="A77" s="33" t="s">
        <v>53</v>
      </c>
      <c r="B77" s="26" t="s">
        <v>106</v>
      </c>
      <c r="C77" s="83" t="s">
        <v>127</v>
      </c>
      <c r="D77" s="25">
        <v>79139</v>
      </c>
      <c r="E77" s="51">
        <v>1553</v>
      </c>
      <c r="F77" s="235" t="s">
        <v>536</v>
      </c>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c r="BQ77" s="235"/>
      <c r="BR77" s="235"/>
      <c r="BS77" s="70">
        <f t="shared" si="16"/>
        <v>0</v>
      </c>
      <c r="BT77" s="23">
        <v>353.86</v>
      </c>
      <c r="BU77" s="23"/>
      <c r="BV77" s="23"/>
      <c r="BW77" s="23"/>
      <c r="BX77" s="23">
        <f t="shared" si="13"/>
        <v>353.86</v>
      </c>
      <c r="BY77" s="71">
        <f t="shared" si="14"/>
        <v>0</v>
      </c>
      <c r="BZ77" s="41"/>
    </row>
    <row r="78" spans="1:1020" ht="65.25" customHeight="1" x14ac:dyDescent="0.25">
      <c r="A78" s="33" t="s">
        <v>53</v>
      </c>
      <c r="B78" s="26" t="s">
        <v>106</v>
      </c>
      <c r="C78" s="84" t="s">
        <v>181</v>
      </c>
      <c r="D78" s="25">
        <v>79142</v>
      </c>
      <c r="E78" s="51">
        <v>3642</v>
      </c>
      <c r="F78" s="92"/>
      <c r="G78" s="87"/>
      <c r="H78" s="87"/>
      <c r="I78" s="87">
        <v>522.20000000000005</v>
      </c>
      <c r="J78" s="87"/>
      <c r="K78" s="87">
        <v>43.2</v>
      </c>
      <c r="L78" s="87">
        <v>114.6</v>
      </c>
      <c r="M78" s="87">
        <v>9.5299999999999994</v>
      </c>
      <c r="N78" s="87">
        <v>142.19999999999999</v>
      </c>
      <c r="O78" s="87"/>
      <c r="P78" s="87"/>
      <c r="Q78" s="87"/>
      <c r="R78" s="87">
        <v>10.26</v>
      </c>
      <c r="S78" s="87"/>
      <c r="T78" s="87"/>
      <c r="U78" s="87"/>
      <c r="V78" s="87"/>
      <c r="W78" s="87"/>
      <c r="X78" s="87"/>
      <c r="Y78" s="87"/>
      <c r="Z78" s="87"/>
      <c r="AA78" s="87"/>
      <c r="AB78" s="87"/>
      <c r="AC78" s="20">
        <v>52.94</v>
      </c>
      <c r="AD78" s="87"/>
      <c r="AE78" s="87"/>
      <c r="AF78" s="87"/>
      <c r="AG78" s="87">
        <v>162.72999999999999</v>
      </c>
      <c r="AH78" s="87"/>
      <c r="AI78" s="87">
        <v>0.28000000000000003</v>
      </c>
      <c r="AJ78" s="87"/>
      <c r="AK78" s="87"/>
      <c r="AL78" s="87"/>
      <c r="AM78" s="87">
        <v>0.04</v>
      </c>
      <c r="AN78" s="87"/>
      <c r="AO78" s="87"/>
      <c r="AP78" s="87">
        <v>1.62</v>
      </c>
      <c r="AQ78" s="87"/>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0"/>
      <c r="BP78" s="21"/>
      <c r="BQ78" s="21"/>
      <c r="BR78" s="21"/>
      <c r="BS78" s="70">
        <f t="shared" si="16"/>
        <v>1059.5999999999999</v>
      </c>
      <c r="BT78" s="23">
        <v>467.36</v>
      </c>
      <c r="BU78" s="23"/>
      <c r="BV78" s="23"/>
      <c r="BW78" s="23"/>
      <c r="BX78" s="23">
        <f t="shared" si="13"/>
        <v>467.36</v>
      </c>
      <c r="BY78" s="71">
        <f t="shared" si="14"/>
        <v>69.392780426468263</v>
      </c>
      <c r="BZ78" s="41"/>
    </row>
    <row r="79" spans="1:1020" ht="52.35" customHeight="1" x14ac:dyDescent="0.2">
      <c r="A79" s="151" t="s">
        <v>53</v>
      </c>
      <c r="B79" s="151" t="s">
        <v>106</v>
      </c>
      <c r="C79" s="195" t="s">
        <v>182</v>
      </c>
      <c r="D79" s="152">
        <v>79143</v>
      </c>
      <c r="E79" s="153">
        <v>2406</v>
      </c>
      <c r="F79" s="153"/>
      <c r="G79" s="154"/>
      <c r="H79" s="154"/>
      <c r="I79" s="154">
        <v>35.6</v>
      </c>
      <c r="J79" s="154"/>
      <c r="K79" s="154"/>
      <c r="L79" s="154">
        <v>57.98</v>
      </c>
      <c r="M79" s="154">
        <v>19.86</v>
      </c>
      <c r="N79" s="154"/>
      <c r="O79" s="154"/>
      <c r="P79" s="154"/>
      <c r="Q79" s="154"/>
      <c r="R79" s="154">
        <v>2.77</v>
      </c>
      <c r="S79" s="154"/>
      <c r="T79" s="183">
        <v>6.75</v>
      </c>
      <c r="U79" s="154"/>
      <c r="V79" s="154"/>
      <c r="W79" s="154"/>
      <c r="X79" s="154">
        <v>13.46</v>
      </c>
      <c r="Y79" s="154"/>
      <c r="Z79" s="154"/>
      <c r="AA79" s="154"/>
      <c r="AB79" s="154"/>
      <c r="AC79" s="192">
        <v>92.74</v>
      </c>
      <c r="AD79" s="154"/>
      <c r="AE79" s="154"/>
      <c r="AF79" s="154"/>
      <c r="AG79" s="154">
        <v>196.68</v>
      </c>
      <c r="AH79" s="154"/>
      <c r="AI79" s="154"/>
      <c r="AJ79" s="154"/>
      <c r="AK79" s="154"/>
      <c r="AL79" s="154"/>
      <c r="AM79" s="154"/>
      <c r="AN79" s="154"/>
      <c r="AO79" s="154"/>
      <c r="AP79" s="154">
        <v>0.27</v>
      </c>
      <c r="AQ79" s="154"/>
      <c r="AR79" s="183">
        <v>5.87</v>
      </c>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61"/>
      <c r="BP79" s="154"/>
      <c r="BQ79" s="154"/>
      <c r="BR79" s="154"/>
      <c r="BS79" s="154">
        <f t="shared" si="16"/>
        <v>431.97999999999996</v>
      </c>
      <c r="BT79" s="154">
        <v>900.09</v>
      </c>
      <c r="BU79" s="156"/>
      <c r="BV79" s="156"/>
      <c r="BW79" s="156"/>
      <c r="BX79" s="156">
        <f t="shared" si="13"/>
        <v>900.09</v>
      </c>
      <c r="BY79" s="156">
        <f t="shared" si="14"/>
        <v>32.429226692290946</v>
      </c>
      <c r="BZ79" s="157"/>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row>
    <row r="80" spans="1:1020" ht="57.75" customHeight="1" x14ac:dyDescent="0.25">
      <c r="A80" s="33" t="s">
        <v>53</v>
      </c>
      <c r="B80" s="26" t="s">
        <v>106</v>
      </c>
      <c r="C80" s="83" t="s">
        <v>128</v>
      </c>
      <c r="D80" s="25">
        <v>79146</v>
      </c>
      <c r="E80" s="51">
        <v>2683</v>
      </c>
      <c r="F80" s="235" t="s">
        <v>536</v>
      </c>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c r="BH80" s="235"/>
      <c r="BI80" s="235"/>
      <c r="BJ80" s="235"/>
      <c r="BK80" s="235"/>
      <c r="BL80" s="235"/>
      <c r="BM80" s="235"/>
      <c r="BN80" s="235"/>
      <c r="BO80" s="235"/>
      <c r="BP80" s="235"/>
      <c r="BQ80" s="235"/>
      <c r="BR80" s="235"/>
      <c r="BS80" s="70">
        <f t="shared" si="16"/>
        <v>0</v>
      </c>
      <c r="BT80" s="23">
        <v>955.24</v>
      </c>
      <c r="BU80" s="23"/>
      <c r="BV80" s="23"/>
      <c r="BW80" s="23"/>
      <c r="BX80" s="23">
        <f t="shared" si="13"/>
        <v>955.24</v>
      </c>
      <c r="BY80" s="71">
        <f t="shared" si="14"/>
        <v>0</v>
      </c>
      <c r="BZ80" s="85"/>
    </row>
    <row r="81" spans="1:1020" ht="59.85" customHeight="1" x14ac:dyDescent="0.2">
      <c r="A81" s="151" t="s">
        <v>53</v>
      </c>
      <c r="B81" s="151" t="s">
        <v>106</v>
      </c>
      <c r="C81" s="173" t="s">
        <v>129</v>
      </c>
      <c r="D81" s="152">
        <v>79147</v>
      </c>
      <c r="E81" s="153">
        <v>3880</v>
      </c>
      <c r="F81" s="183"/>
      <c r="G81" s="183"/>
      <c r="H81" s="183"/>
      <c r="I81" s="183">
        <v>364.54</v>
      </c>
      <c r="J81" s="183"/>
      <c r="K81" s="183"/>
      <c r="L81" s="183">
        <v>106.14</v>
      </c>
      <c r="M81" s="183">
        <v>3.66</v>
      </c>
      <c r="N81" s="183"/>
      <c r="O81" s="183"/>
      <c r="P81" s="183"/>
      <c r="Q81" s="183"/>
      <c r="R81" s="183">
        <v>4.4800000000000004</v>
      </c>
      <c r="S81" s="183"/>
      <c r="T81" s="183"/>
      <c r="U81" s="183">
        <v>2.96</v>
      </c>
      <c r="V81" s="183">
        <v>2.48</v>
      </c>
      <c r="W81" s="183"/>
      <c r="X81" s="183"/>
      <c r="Y81" s="183"/>
      <c r="Z81" s="183"/>
      <c r="AA81" s="183"/>
      <c r="AB81" s="183"/>
      <c r="AC81" s="183">
        <v>35.840000000000003</v>
      </c>
      <c r="AD81" s="183"/>
      <c r="AE81" s="183"/>
      <c r="AF81" s="183"/>
      <c r="AG81" s="183">
        <v>199.96</v>
      </c>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54">
        <f t="shared" si="16"/>
        <v>720.06000000000006</v>
      </c>
      <c r="BT81" s="156">
        <v>530.35</v>
      </c>
      <c r="BU81" s="156"/>
      <c r="BV81" s="156"/>
      <c r="BW81" s="156"/>
      <c r="BX81" s="156">
        <f t="shared" si="13"/>
        <v>530.35</v>
      </c>
      <c r="BY81" s="156">
        <f t="shared" si="14"/>
        <v>57.585911820922739</v>
      </c>
      <c r="BZ81" s="157"/>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row>
    <row r="82" spans="1:1020" ht="65.25" customHeight="1" x14ac:dyDescent="0.2">
      <c r="A82" s="151" t="s">
        <v>53</v>
      </c>
      <c r="B82" s="151" t="s">
        <v>106</v>
      </c>
      <c r="C82" s="196" t="s">
        <v>183</v>
      </c>
      <c r="D82" s="152">
        <v>79148</v>
      </c>
      <c r="E82" s="153">
        <v>1015</v>
      </c>
      <c r="F82" s="154"/>
      <c r="G82" s="154"/>
      <c r="H82" s="154"/>
      <c r="I82" s="154"/>
      <c r="J82" s="154"/>
      <c r="K82" s="154"/>
      <c r="L82" s="183">
        <v>8.48</v>
      </c>
      <c r="M82" s="183">
        <v>5.57</v>
      </c>
      <c r="N82" s="154"/>
      <c r="O82" s="154"/>
      <c r="P82" s="154"/>
      <c r="Q82" s="154"/>
      <c r="R82" s="154"/>
      <c r="S82" s="154"/>
      <c r="T82" s="154"/>
      <c r="U82" s="154"/>
      <c r="V82" s="154"/>
      <c r="W82" s="154"/>
      <c r="X82" s="154"/>
      <c r="Y82" s="154"/>
      <c r="Z82" s="154"/>
      <c r="AA82" s="154"/>
      <c r="AB82" s="154"/>
      <c r="AC82" s="183">
        <v>17.579999999999998</v>
      </c>
      <c r="AD82" s="154"/>
      <c r="AE82" s="154"/>
      <c r="AF82" s="154"/>
      <c r="AG82" s="183">
        <v>65.239999999999995</v>
      </c>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f t="shared" si="16"/>
        <v>96.86999999999999</v>
      </c>
      <c r="BT82" s="156">
        <v>210.21</v>
      </c>
      <c r="BU82" s="156"/>
      <c r="BV82" s="156"/>
      <c r="BW82" s="156"/>
      <c r="BX82" s="156">
        <f t="shared" si="13"/>
        <v>210.21</v>
      </c>
      <c r="BY82" s="156">
        <f t="shared" si="14"/>
        <v>31.545525595935906</v>
      </c>
      <c r="BZ82" s="157"/>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row>
    <row r="83" spans="1:1020" ht="76.7" customHeight="1" x14ac:dyDescent="0.25">
      <c r="A83" s="33" t="s">
        <v>53</v>
      </c>
      <c r="B83" s="26" t="s">
        <v>106</v>
      </c>
      <c r="C83" s="84" t="s">
        <v>184</v>
      </c>
      <c r="D83" s="25">
        <v>79151</v>
      </c>
      <c r="E83" s="51">
        <v>1751</v>
      </c>
      <c r="F83" s="51"/>
      <c r="G83" s="21"/>
      <c r="H83" s="21"/>
      <c r="I83" s="21">
        <v>4.9000000000000004</v>
      </c>
      <c r="J83" s="21"/>
      <c r="K83" s="21"/>
      <c r="L83" s="21">
        <v>20.51</v>
      </c>
      <c r="M83" s="21"/>
      <c r="N83" s="21"/>
      <c r="O83" s="21"/>
      <c r="P83" s="21"/>
      <c r="Q83" s="21"/>
      <c r="R83" s="21">
        <v>4.2699999999999996</v>
      </c>
      <c r="S83" s="21"/>
      <c r="T83" s="21"/>
      <c r="U83" s="21"/>
      <c r="V83" s="21"/>
      <c r="W83" s="21"/>
      <c r="X83" s="21"/>
      <c r="Y83" s="21"/>
      <c r="Z83" s="21"/>
      <c r="AA83" s="21"/>
      <c r="AB83" s="21"/>
      <c r="AC83" s="20">
        <v>66.040000000000006</v>
      </c>
      <c r="AD83" s="21"/>
      <c r="AE83" s="21"/>
      <c r="AF83" s="21"/>
      <c r="AG83" s="21">
        <v>89.74</v>
      </c>
      <c r="AH83" s="21"/>
      <c r="AI83" s="21"/>
      <c r="AJ83" s="21"/>
      <c r="AK83" s="21"/>
      <c r="AL83" s="21"/>
      <c r="AM83" s="21"/>
      <c r="AN83" s="21"/>
      <c r="AO83" s="21"/>
      <c r="AP83" s="21">
        <v>0.56000000000000005</v>
      </c>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0"/>
      <c r="BP83" s="21"/>
      <c r="BQ83" s="21"/>
      <c r="BR83" s="21"/>
      <c r="BS83" s="70">
        <f t="shared" si="16"/>
        <v>186.02</v>
      </c>
      <c r="BT83" s="23">
        <v>366.3</v>
      </c>
      <c r="BU83" s="23"/>
      <c r="BV83" s="23"/>
      <c r="BW83" s="23"/>
      <c r="BX83" s="23">
        <f t="shared" si="13"/>
        <v>366.3</v>
      </c>
      <c r="BY83" s="71">
        <f t="shared" si="14"/>
        <v>33.679750869061415</v>
      </c>
      <c r="BZ83" s="41"/>
    </row>
    <row r="84" spans="1:1020" ht="62.45" customHeight="1" x14ac:dyDescent="0.2">
      <c r="A84" s="151" t="s">
        <v>53</v>
      </c>
      <c r="B84" s="151" t="s">
        <v>106</v>
      </c>
      <c r="C84" s="195" t="s">
        <v>130</v>
      </c>
      <c r="D84" s="152">
        <v>79157</v>
      </c>
      <c r="E84" s="153">
        <v>1628</v>
      </c>
      <c r="F84" s="153"/>
      <c r="G84" s="168"/>
      <c r="H84" s="191"/>
      <c r="I84" s="168">
        <v>50</v>
      </c>
      <c r="J84" s="190"/>
      <c r="K84" s="190"/>
      <c r="L84" s="168">
        <v>19.34</v>
      </c>
      <c r="M84" s="168">
        <v>10.19</v>
      </c>
      <c r="N84" s="168">
        <v>44.7</v>
      </c>
      <c r="O84" s="168">
        <v>31.47</v>
      </c>
      <c r="P84" s="190"/>
      <c r="Q84" s="168"/>
      <c r="R84" s="168">
        <v>5.17</v>
      </c>
      <c r="S84" s="190"/>
      <c r="T84" s="168">
        <v>2.9</v>
      </c>
      <c r="U84" s="168">
        <v>2.84</v>
      </c>
      <c r="V84" s="168">
        <v>3.4</v>
      </c>
      <c r="W84" s="190"/>
      <c r="X84" s="190"/>
      <c r="Y84" s="190"/>
      <c r="Z84" s="190"/>
      <c r="AA84" s="190"/>
      <c r="AB84" s="190"/>
      <c r="AC84" s="192">
        <v>4.74</v>
      </c>
      <c r="AD84" s="190"/>
      <c r="AE84" s="190"/>
      <c r="AF84" s="190"/>
      <c r="AG84" s="168"/>
      <c r="AH84" s="190"/>
      <c r="AI84" s="190"/>
      <c r="AJ84" s="190"/>
      <c r="AK84" s="190"/>
      <c r="AL84" s="190"/>
      <c r="AM84" s="190"/>
      <c r="AN84" s="190"/>
      <c r="AO84" s="190"/>
      <c r="AP84" s="168">
        <v>1.22</v>
      </c>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61"/>
      <c r="BP84" s="190"/>
      <c r="BQ84" s="190"/>
      <c r="BR84" s="190"/>
      <c r="BS84" s="154">
        <f t="shared" si="16"/>
        <v>175.97</v>
      </c>
      <c r="BT84" s="156">
        <v>146.63</v>
      </c>
      <c r="BU84" s="156"/>
      <c r="BV84" s="156"/>
      <c r="BW84" s="156"/>
      <c r="BX84" s="156">
        <f t="shared" si="13"/>
        <v>146.63</v>
      </c>
      <c r="BY84" s="156">
        <f t="shared" si="14"/>
        <v>54.54742715437073</v>
      </c>
      <c r="BZ84" s="157"/>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row>
    <row r="85" spans="1:1020" ht="106.7" customHeight="1" x14ac:dyDescent="0.2">
      <c r="A85" s="151" t="s">
        <v>53</v>
      </c>
      <c r="B85" s="151" t="s">
        <v>106</v>
      </c>
      <c r="C85" s="173" t="s">
        <v>556</v>
      </c>
      <c r="D85" s="152"/>
      <c r="E85" s="153"/>
      <c r="F85" s="190"/>
      <c r="G85" s="190"/>
      <c r="H85" s="190"/>
      <c r="I85" s="190"/>
      <c r="J85" s="190"/>
      <c r="K85" s="190"/>
      <c r="L85" s="168">
        <v>9.4580000000000002</v>
      </c>
      <c r="M85" s="190"/>
      <c r="N85" s="168">
        <v>5.68</v>
      </c>
      <c r="O85" s="168">
        <v>8.31</v>
      </c>
      <c r="P85" s="190"/>
      <c r="Q85" s="190"/>
      <c r="R85" s="168">
        <v>6.4</v>
      </c>
      <c r="S85" s="190"/>
      <c r="T85" s="190"/>
      <c r="U85" s="190"/>
      <c r="V85" s="190"/>
      <c r="W85" s="190"/>
      <c r="X85" s="190"/>
      <c r="Y85" s="190"/>
      <c r="Z85" s="190"/>
      <c r="AA85" s="190"/>
      <c r="AB85" s="190"/>
      <c r="AC85" s="168">
        <v>11.88</v>
      </c>
      <c r="AD85" s="190"/>
      <c r="AE85" s="190"/>
      <c r="AF85" s="190"/>
      <c r="AG85" s="190"/>
      <c r="AH85" s="190"/>
      <c r="AI85" s="190"/>
      <c r="AJ85" s="190"/>
      <c r="AK85" s="190"/>
      <c r="AL85" s="190"/>
      <c r="AM85" s="190"/>
      <c r="AN85" s="190"/>
      <c r="AO85" s="190"/>
      <c r="AP85" s="168">
        <v>0.64500000000000002</v>
      </c>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c r="BO85" s="190"/>
      <c r="BP85" s="190"/>
      <c r="BQ85" s="190"/>
      <c r="BR85" s="190"/>
      <c r="BS85" s="154">
        <f t="shared" si="16"/>
        <v>42.373000000000005</v>
      </c>
      <c r="BT85" s="156">
        <v>886.53</v>
      </c>
      <c r="BU85" s="156"/>
      <c r="BV85" s="156"/>
      <c r="BW85" s="156"/>
      <c r="BX85" s="156">
        <f t="shared" si="13"/>
        <v>886.53</v>
      </c>
      <c r="BY85" s="156">
        <f t="shared" si="14"/>
        <v>4.5616173055744254</v>
      </c>
      <c r="BZ85" s="157"/>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row>
    <row r="86" spans="1:1020" ht="68.650000000000006" customHeight="1" x14ac:dyDescent="0.2">
      <c r="A86" s="151" t="s">
        <v>53</v>
      </c>
      <c r="B86" s="151" t="s">
        <v>185</v>
      </c>
      <c r="C86" s="195" t="s">
        <v>186</v>
      </c>
      <c r="D86" s="201">
        <v>101001</v>
      </c>
      <c r="E86" s="153">
        <v>2272</v>
      </c>
      <c r="F86" s="153"/>
      <c r="G86" s="154"/>
      <c r="H86" s="154"/>
      <c r="I86" s="154">
        <v>186.26</v>
      </c>
      <c r="J86" s="154"/>
      <c r="K86" s="154"/>
      <c r="L86" s="154">
        <v>27.32</v>
      </c>
      <c r="M86" s="154">
        <v>41.87</v>
      </c>
      <c r="N86" s="154">
        <v>66.959999999999994</v>
      </c>
      <c r="O86" s="154"/>
      <c r="P86" s="154"/>
      <c r="Q86" s="154"/>
      <c r="R86" s="154"/>
      <c r="S86" s="154"/>
      <c r="T86" s="154"/>
      <c r="U86" s="154"/>
      <c r="V86" s="154"/>
      <c r="W86" s="154"/>
      <c r="X86" s="154"/>
      <c r="Y86" s="154"/>
      <c r="Z86" s="154"/>
      <c r="AA86" s="154"/>
      <c r="AB86" s="154"/>
      <c r="AC86" s="161">
        <v>33.299999999999997</v>
      </c>
      <c r="AD86" s="154"/>
      <c r="AE86" s="154"/>
      <c r="AF86" s="154"/>
      <c r="AG86" s="154">
        <v>57.98</v>
      </c>
      <c r="AH86" s="154"/>
      <c r="AI86" s="154"/>
      <c r="AJ86" s="154"/>
      <c r="AK86" s="154"/>
      <c r="AL86" s="154"/>
      <c r="AM86" s="154"/>
      <c r="AN86" s="154"/>
      <c r="AO86" s="154"/>
      <c r="AP86" s="154"/>
      <c r="AQ86" s="154"/>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61"/>
      <c r="BP86" s="154"/>
      <c r="BQ86" s="154"/>
      <c r="BR86" s="154"/>
      <c r="BS86" s="154">
        <f t="shared" si="16"/>
        <v>413.69</v>
      </c>
      <c r="BT86" s="156">
        <v>328.58</v>
      </c>
      <c r="BU86" s="156"/>
      <c r="BV86" s="156"/>
      <c r="BW86" s="156"/>
      <c r="BX86" s="156">
        <f t="shared" si="13"/>
        <v>328.58</v>
      </c>
      <c r="BY86" s="156">
        <f t="shared" si="14"/>
        <v>55.733089037681708</v>
      </c>
      <c r="BZ86" s="157"/>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row>
    <row r="87" spans="1:1020" ht="53.45" customHeight="1" x14ac:dyDescent="0.25">
      <c r="A87" s="33" t="s">
        <v>53</v>
      </c>
      <c r="B87" s="26" t="s">
        <v>185</v>
      </c>
      <c r="C87" s="84" t="s">
        <v>187</v>
      </c>
      <c r="D87" s="34">
        <v>101002</v>
      </c>
      <c r="E87" s="51">
        <v>1630</v>
      </c>
      <c r="F87" s="51"/>
      <c r="G87" s="21"/>
      <c r="H87" s="21"/>
      <c r="I87" s="21"/>
      <c r="J87" s="21"/>
      <c r="K87" s="21"/>
      <c r="L87" s="21">
        <v>3.11</v>
      </c>
      <c r="M87" s="21">
        <v>21</v>
      </c>
      <c r="N87" s="21">
        <v>13.07</v>
      </c>
      <c r="O87" s="21">
        <v>23.92</v>
      </c>
      <c r="P87" s="21"/>
      <c r="Q87" s="21"/>
      <c r="R87" s="21">
        <v>1.23</v>
      </c>
      <c r="S87" s="21"/>
      <c r="T87" s="21"/>
      <c r="U87" s="21"/>
      <c r="V87" s="21"/>
      <c r="W87" s="21"/>
      <c r="X87" s="21"/>
      <c r="Y87" s="21"/>
      <c r="Z87" s="21">
        <v>9.0299999999999994</v>
      </c>
      <c r="AA87" s="21"/>
      <c r="AB87" s="21"/>
      <c r="AC87" s="20">
        <v>0.96</v>
      </c>
      <c r="AD87" s="21"/>
      <c r="AE87" s="21"/>
      <c r="AF87" s="21"/>
      <c r="AG87" s="21">
        <v>2.58</v>
      </c>
      <c r="AH87" s="21"/>
      <c r="AI87" s="21"/>
      <c r="AJ87" s="21"/>
      <c r="AK87" s="21"/>
      <c r="AL87" s="21"/>
      <c r="AM87" s="21"/>
      <c r="AN87" s="21"/>
      <c r="AO87" s="21"/>
      <c r="AP87" s="21">
        <v>0.23</v>
      </c>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0"/>
      <c r="BP87" s="21"/>
      <c r="BQ87" s="21"/>
      <c r="BR87" s="21"/>
      <c r="BS87" s="70">
        <f t="shared" si="16"/>
        <v>75.13</v>
      </c>
      <c r="BT87" s="23">
        <v>320.86</v>
      </c>
      <c r="BU87" s="23"/>
      <c r="BV87" s="23"/>
      <c r="BW87" s="23"/>
      <c r="BX87" s="23">
        <f t="shared" si="13"/>
        <v>320.86</v>
      </c>
      <c r="BY87" s="71">
        <f t="shared" si="14"/>
        <v>18.972701330841687</v>
      </c>
      <c r="BZ87" s="41"/>
    </row>
    <row r="88" spans="1:1020" ht="53.45" customHeight="1" x14ac:dyDescent="0.25">
      <c r="A88" s="33" t="s">
        <v>53</v>
      </c>
      <c r="B88" s="26" t="s">
        <v>185</v>
      </c>
      <c r="C88" s="84" t="s">
        <v>188</v>
      </c>
      <c r="D88" s="34">
        <v>101003</v>
      </c>
      <c r="E88" s="51">
        <v>676</v>
      </c>
      <c r="F88" s="51"/>
      <c r="G88" s="21"/>
      <c r="H88" s="21"/>
      <c r="I88" s="21"/>
      <c r="J88" s="21"/>
      <c r="K88" s="21"/>
      <c r="L88" s="21">
        <v>0.34</v>
      </c>
      <c r="M88" s="21">
        <v>9.11</v>
      </c>
      <c r="N88" s="21">
        <v>9.8849999999999998</v>
      </c>
      <c r="O88" s="21"/>
      <c r="P88" s="21"/>
      <c r="Q88" s="21"/>
      <c r="R88" s="21">
        <v>2.58</v>
      </c>
      <c r="S88" s="21"/>
      <c r="T88" s="21"/>
      <c r="U88" s="21"/>
      <c r="V88" s="21"/>
      <c r="W88" s="21"/>
      <c r="X88" s="21"/>
      <c r="Y88" s="21"/>
      <c r="Z88" s="21"/>
      <c r="AA88" s="21"/>
      <c r="AB88" s="21"/>
      <c r="AC88" s="20"/>
      <c r="AD88" s="21"/>
      <c r="AE88" s="21"/>
      <c r="AF88" s="21"/>
      <c r="AG88" s="21">
        <v>7.7949999999999999</v>
      </c>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0"/>
      <c r="BP88" s="21"/>
      <c r="BQ88" s="21"/>
      <c r="BR88" s="21"/>
      <c r="BS88" s="70">
        <f t="shared" si="16"/>
        <v>29.71</v>
      </c>
      <c r="BT88" s="23">
        <v>222.6</v>
      </c>
      <c r="BU88" s="23"/>
      <c r="BV88" s="23"/>
      <c r="BW88" s="23"/>
      <c r="BX88" s="23">
        <f t="shared" si="13"/>
        <v>222.6</v>
      </c>
      <c r="BY88" s="71">
        <f t="shared" si="14"/>
        <v>11.77519717807459</v>
      </c>
      <c r="BZ88" s="41"/>
    </row>
    <row r="89" spans="1:1020" ht="60" customHeight="1" x14ac:dyDescent="0.25">
      <c r="A89" s="33" t="s">
        <v>53</v>
      </c>
      <c r="B89" s="26" t="s">
        <v>185</v>
      </c>
      <c r="C89" s="84" t="s">
        <v>189</v>
      </c>
      <c r="D89" s="34">
        <v>101004</v>
      </c>
      <c r="E89" s="51">
        <v>2677</v>
      </c>
      <c r="F89" s="51"/>
      <c r="G89" s="21"/>
      <c r="H89" s="21"/>
      <c r="I89" s="21">
        <v>101.72</v>
      </c>
      <c r="J89" s="21"/>
      <c r="K89" s="21"/>
      <c r="L89" s="21">
        <v>13.634</v>
      </c>
      <c r="M89" s="21">
        <v>23.86</v>
      </c>
      <c r="N89" s="21">
        <v>12.55</v>
      </c>
      <c r="O89" s="21">
        <v>27.57</v>
      </c>
      <c r="P89" s="21"/>
      <c r="Q89" s="21"/>
      <c r="R89" s="21"/>
      <c r="S89" s="21"/>
      <c r="T89" s="21"/>
      <c r="U89" s="21"/>
      <c r="V89" s="21"/>
      <c r="W89" s="21"/>
      <c r="X89" s="21"/>
      <c r="Y89" s="21"/>
      <c r="Z89" s="21">
        <v>12</v>
      </c>
      <c r="AA89" s="21"/>
      <c r="AB89" s="21"/>
      <c r="AC89" s="20">
        <v>0.6</v>
      </c>
      <c r="AD89" s="21"/>
      <c r="AE89" s="21"/>
      <c r="AF89" s="21"/>
      <c r="AG89" s="21">
        <v>0.7</v>
      </c>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0"/>
      <c r="BP89" s="21"/>
      <c r="BQ89" s="21"/>
      <c r="BR89" s="21"/>
      <c r="BS89" s="70">
        <f t="shared" si="16"/>
        <v>192.63399999999999</v>
      </c>
      <c r="BT89" s="23">
        <v>718.56</v>
      </c>
      <c r="BU89" s="23"/>
      <c r="BV89" s="23"/>
      <c r="BW89" s="23"/>
      <c r="BX89" s="23">
        <f t="shared" si="13"/>
        <v>718.56</v>
      </c>
      <c r="BY89" s="71">
        <f t="shared" si="14"/>
        <v>21.140832797406478</v>
      </c>
      <c r="BZ89" s="41"/>
    </row>
    <row r="90" spans="1:1020" ht="73.5" customHeight="1" x14ac:dyDescent="0.25">
      <c r="A90" s="33" t="s">
        <v>53</v>
      </c>
      <c r="B90" s="26" t="s">
        <v>185</v>
      </c>
      <c r="C90" s="83" t="s">
        <v>190</v>
      </c>
      <c r="D90" s="34">
        <v>101005</v>
      </c>
      <c r="E90" s="51">
        <v>992</v>
      </c>
      <c r="F90" s="235" t="s">
        <v>536</v>
      </c>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5"/>
      <c r="BR90" s="235"/>
      <c r="BS90" s="70">
        <f t="shared" si="16"/>
        <v>0</v>
      </c>
      <c r="BT90" s="23">
        <v>329.4</v>
      </c>
      <c r="BU90" s="23"/>
      <c r="BV90" s="23"/>
      <c r="BW90" s="23"/>
      <c r="BX90" s="23">
        <f t="shared" si="13"/>
        <v>329.4</v>
      </c>
      <c r="BY90" s="71">
        <f t="shared" si="14"/>
        <v>0</v>
      </c>
      <c r="BZ90" s="41"/>
    </row>
    <row r="91" spans="1:1020" ht="53.45" customHeight="1" x14ac:dyDescent="0.25">
      <c r="A91" s="33" t="s">
        <v>53</v>
      </c>
      <c r="B91" s="26" t="s">
        <v>185</v>
      </c>
      <c r="C91" s="84" t="s">
        <v>191</v>
      </c>
      <c r="D91" s="34">
        <v>101006</v>
      </c>
      <c r="E91" s="51">
        <v>1147</v>
      </c>
      <c r="F91" s="51"/>
      <c r="G91" s="21"/>
      <c r="H91" s="21"/>
      <c r="I91" s="21">
        <v>86.44</v>
      </c>
      <c r="J91" s="21"/>
      <c r="K91" s="21"/>
      <c r="L91" s="21">
        <v>13.14</v>
      </c>
      <c r="M91" s="21">
        <v>18.62</v>
      </c>
      <c r="N91" s="21">
        <v>28.64</v>
      </c>
      <c r="O91" s="21"/>
      <c r="P91" s="21"/>
      <c r="Q91" s="21"/>
      <c r="R91" s="21"/>
      <c r="S91" s="21"/>
      <c r="T91" s="21"/>
      <c r="U91" s="21"/>
      <c r="V91" s="21"/>
      <c r="W91" s="21"/>
      <c r="X91" s="21"/>
      <c r="Y91" s="21"/>
      <c r="Z91" s="21"/>
      <c r="AA91" s="21"/>
      <c r="AB91" s="21"/>
      <c r="AC91" s="20">
        <v>28.42</v>
      </c>
      <c r="AD91" s="21"/>
      <c r="AE91" s="21"/>
      <c r="AF91" s="21"/>
      <c r="AG91" s="21">
        <v>24</v>
      </c>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0"/>
      <c r="BP91" s="21"/>
      <c r="BQ91" s="21"/>
      <c r="BR91" s="21"/>
      <c r="BS91" s="70">
        <f t="shared" si="16"/>
        <v>199.26</v>
      </c>
      <c r="BT91" s="23">
        <v>163.68</v>
      </c>
      <c r="BU91" s="23"/>
      <c r="BV91" s="23"/>
      <c r="BW91" s="23"/>
      <c r="BX91" s="23">
        <f t="shared" si="13"/>
        <v>163.68</v>
      </c>
      <c r="BY91" s="71">
        <f t="shared" si="14"/>
        <v>54.901636634154407</v>
      </c>
      <c r="BZ91" s="41"/>
    </row>
    <row r="92" spans="1:1020" ht="53.45" customHeight="1" x14ac:dyDescent="0.25">
      <c r="A92" s="33" t="s">
        <v>53</v>
      </c>
      <c r="B92" s="26" t="s">
        <v>185</v>
      </c>
      <c r="C92" s="84" t="s">
        <v>192</v>
      </c>
      <c r="D92" s="34">
        <v>101007</v>
      </c>
      <c r="E92" s="51">
        <v>2862</v>
      </c>
      <c r="F92" s="51"/>
      <c r="G92" s="21"/>
      <c r="H92" s="21"/>
      <c r="I92" s="21">
        <v>175.58</v>
      </c>
      <c r="J92" s="21"/>
      <c r="K92" s="21">
        <v>21.54</v>
      </c>
      <c r="L92" s="21">
        <v>0.96</v>
      </c>
      <c r="M92" s="21">
        <v>54.69</v>
      </c>
      <c r="N92" s="21">
        <v>62.795000000000002</v>
      </c>
      <c r="O92" s="21">
        <v>1.06</v>
      </c>
      <c r="P92" s="21">
        <v>1.36</v>
      </c>
      <c r="Q92" s="21"/>
      <c r="R92" s="21">
        <v>8.8000000000000007</v>
      </c>
      <c r="S92" s="21"/>
      <c r="T92" s="21"/>
      <c r="U92" s="21"/>
      <c r="V92" s="21"/>
      <c r="W92" s="21"/>
      <c r="X92" s="21"/>
      <c r="Y92" s="21"/>
      <c r="Z92" s="21"/>
      <c r="AA92" s="21"/>
      <c r="AB92" s="21">
        <v>4.5049999999999999</v>
      </c>
      <c r="AC92" s="20">
        <v>19.28</v>
      </c>
      <c r="AD92" s="21"/>
      <c r="AE92" s="21"/>
      <c r="AF92" s="21"/>
      <c r="AG92" s="21">
        <v>65.504999999999995</v>
      </c>
      <c r="AH92" s="21"/>
      <c r="AI92" s="21"/>
      <c r="AJ92" s="21"/>
      <c r="AK92" s="21"/>
      <c r="AL92" s="21"/>
      <c r="AM92" s="21"/>
      <c r="AN92" s="21"/>
      <c r="AO92" s="21"/>
      <c r="AP92" s="21">
        <v>0.75</v>
      </c>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0"/>
      <c r="BP92" s="21"/>
      <c r="BQ92" s="21"/>
      <c r="BR92" s="21"/>
      <c r="BS92" s="70">
        <f t="shared" si="16"/>
        <v>416.82500000000005</v>
      </c>
      <c r="BT92" s="23">
        <v>364.06</v>
      </c>
      <c r="BU92" s="23"/>
      <c r="BV92" s="23"/>
      <c r="BW92" s="23"/>
      <c r="BX92" s="23">
        <f t="shared" si="13"/>
        <v>364.06</v>
      </c>
      <c r="BY92" s="71">
        <f t="shared" si="14"/>
        <v>53.378538453165326</v>
      </c>
      <c r="BZ92" s="41"/>
    </row>
    <row r="93" spans="1:1020" ht="66.2" customHeight="1" x14ac:dyDescent="0.25">
      <c r="A93" s="33" t="s">
        <v>53</v>
      </c>
      <c r="B93" s="26" t="s">
        <v>185</v>
      </c>
      <c r="C93" s="83" t="s">
        <v>193</v>
      </c>
      <c r="D93" s="34">
        <v>101008</v>
      </c>
      <c r="E93" s="51">
        <v>14847</v>
      </c>
      <c r="F93" s="235" t="s">
        <v>536</v>
      </c>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5"/>
      <c r="BA93" s="235"/>
      <c r="BB93" s="235"/>
      <c r="BC93" s="235"/>
      <c r="BD93" s="235"/>
      <c r="BE93" s="235"/>
      <c r="BF93" s="235"/>
      <c r="BG93" s="235"/>
      <c r="BH93" s="235"/>
      <c r="BI93" s="235"/>
      <c r="BJ93" s="235"/>
      <c r="BK93" s="235"/>
      <c r="BL93" s="235"/>
      <c r="BM93" s="235"/>
      <c r="BN93" s="235"/>
      <c r="BO93" s="235"/>
      <c r="BP93" s="235"/>
      <c r="BQ93" s="235"/>
      <c r="BR93" s="235"/>
      <c r="BS93" s="70">
        <f t="shared" si="16"/>
        <v>0</v>
      </c>
      <c r="BT93" s="23">
        <v>5876.08</v>
      </c>
      <c r="BU93" s="23"/>
      <c r="BV93" s="23"/>
      <c r="BW93" s="23"/>
      <c r="BX93" s="23">
        <f t="shared" si="13"/>
        <v>5876.08</v>
      </c>
      <c r="BY93" s="71">
        <f t="shared" si="14"/>
        <v>0</v>
      </c>
      <c r="BZ93" s="41"/>
    </row>
    <row r="94" spans="1:1020" ht="60.75" customHeight="1" x14ac:dyDescent="0.25">
      <c r="A94" s="33" t="s">
        <v>53</v>
      </c>
      <c r="B94" s="26" t="s">
        <v>185</v>
      </c>
      <c r="C94" s="84" t="s">
        <v>194</v>
      </c>
      <c r="D94" s="34">
        <v>101009</v>
      </c>
      <c r="E94" s="51">
        <v>5500</v>
      </c>
      <c r="F94" s="51"/>
      <c r="G94" s="21"/>
      <c r="H94" s="21"/>
      <c r="I94" s="21">
        <v>217.68</v>
      </c>
      <c r="J94" s="21"/>
      <c r="K94" s="21">
        <v>4.24</v>
      </c>
      <c r="L94" s="21">
        <v>29.3</v>
      </c>
      <c r="M94" s="21">
        <v>119.938</v>
      </c>
      <c r="N94" s="21">
        <v>100.7</v>
      </c>
      <c r="O94" s="21">
        <v>81.319999999999993</v>
      </c>
      <c r="P94" s="21"/>
      <c r="Q94" s="21">
        <v>2.0499999999999998</v>
      </c>
      <c r="R94" s="21">
        <v>3.34</v>
      </c>
      <c r="S94" s="21"/>
      <c r="T94" s="21">
        <v>15.11</v>
      </c>
      <c r="U94" s="21">
        <v>2.88</v>
      </c>
      <c r="V94" s="21">
        <v>10.11</v>
      </c>
      <c r="W94" s="21">
        <v>0.5</v>
      </c>
      <c r="X94" s="21">
        <v>3.7999999999999999E-2</v>
      </c>
      <c r="Y94" s="21"/>
      <c r="Z94" s="21">
        <v>76.78</v>
      </c>
      <c r="AA94" s="21"/>
      <c r="AB94" s="21"/>
      <c r="AC94" s="20">
        <v>95.8</v>
      </c>
      <c r="AD94" s="21"/>
      <c r="AE94" s="21"/>
      <c r="AF94" s="21"/>
      <c r="AG94" s="21">
        <v>30.67</v>
      </c>
      <c r="AH94" s="21"/>
      <c r="AI94" s="21"/>
      <c r="AJ94" s="21"/>
      <c r="AK94" s="21"/>
      <c r="AL94" s="21"/>
      <c r="AM94" s="21"/>
      <c r="AN94" s="21"/>
      <c r="AO94" s="21"/>
      <c r="AP94" s="21">
        <v>2.367</v>
      </c>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0"/>
      <c r="BP94" s="21"/>
      <c r="BQ94" s="21"/>
      <c r="BR94" s="21"/>
      <c r="BS94" s="70">
        <f t="shared" si="16"/>
        <v>792.82299999999987</v>
      </c>
      <c r="BT94" s="23">
        <v>1491.44</v>
      </c>
      <c r="BU94" s="23"/>
      <c r="BV94" s="21">
        <v>0.92</v>
      </c>
      <c r="BW94" s="23"/>
      <c r="BX94" s="23">
        <f t="shared" si="13"/>
        <v>1492.3600000000001</v>
      </c>
      <c r="BY94" s="71">
        <f t="shared" si="14"/>
        <v>34.694070453000911</v>
      </c>
      <c r="BZ94" s="93">
        <v>0.92</v>
      </c>
    </row>
    <row r="95" spans="1:1020" ht="49.5" x14ac:dyDescent="0.2">
      <c r="A95" s="151" t="s">
        <v>53</v>
      </c>
      <c r="B95" s="151" t="s">
        <v>185</v>
      </c>
      <c r="C95" s="173" t="s">
        <v>195</v>
      </c>
      <c r="D95" s="201">
        <v>101010</v>
      </c>
      <c r="E95" s="153">
        <v>63455</v>
      </c>
      <c r="F95" s="154"/>
      <c r="G95" s="154"/>
      <c r="H95" s="154"/>
      <c r="I95" s="183">
        <v>1.84</v>
      </c>
      <c r="J95" s="183">
        <v>118.76</v>
      </c>
      <c r="K95" s="183">
        <v>714.84</v>
      </c>
      <c r="L95" s="183">
        <v>111.86499999999999</v>
      </c>
      <c r="M95" s="183">
        <v>269.39499999999998</v>
      </c>
      <c r="N95" s="183">
        <v>44.28</v>
      </c>
      <c r="O95" s="154"/>
      <c r="P95" s="154"/>
      <c r="Q95" s="154"/>
      <c r="R95" s="154"/>
      <c r="S95" s="154"/>
      <c r="T95" s="183">
        <v>19.5</v>
      </c>
      <c r="U95" s="183">
        <v>9.92</v>
      </c>
      <c r="V95" s="183">
        <v>7.18</v>
      </c>
      <c r="W95" s="154"/>
      <c r="X95" s="154"/>
      <c r="Y95" s="154"/>
      <c r="Z95" s="154"/>
      <c r="AA95" s="154"/>
      <c r="AB95" s="154"/>
      <c r="AC95" s="183">
        <v>443.16</v>
      </c>
      <c r="AD95" s="154"/>
      <c r="AE95" s="154"/>
      <c r="AF95" s="154"/>
      <c r="AG95" s="183">
        <v>48.984999999999999</v>
      </c>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4"/>
      <c r="BR95" s="154"/>
      <c r="BS95" s="154">
        <f t="shared" si="16"/>
        <v>1789.7250000000001</v>
      </c>
      <c r="BT95" s="156">
        <v>28084.66</v>
      </c>
      <c r="BU95" s="156"/>
      <c r="BV95" s="156"/>
      <c r="BW95" s="156"/>
      <c r="BX95" s="156">
        <f t="shared" si="13"/>
        <v>28084.66</v>
      </c>
      <c r="BY95" s="156">
        <f t="shared" si="14"/>
        <v>5.9908346230391025</v>
      </c>
      <c r="BZ95" s="154"/>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row>
    <row r="96" spans="1:1020" ht="60.4" customHeight="1" x14ac:dyDescent="0.2">
      <c r="A96" s="151" t="s">
        <v>53</v>
      </c>
      <c r="B96" s="151" t="s">
        <v>185</v>
      </c>
      <c r="C96" s="195" t="s">
        <v>196</v>
      </c>
      <c r="D96" s="201">
        <v>101011</v>
      </c>
      <c r="E96" s="153">
        <v>3064</v>
      </c>
      <c r="F96" s="153"/>
      <c r="G96" s="154"/>
      <c r="H96" s="154"/>
      <c r="I96" s="154"/>
      <c r="J96" s="154"/>
      <c r="K96" s="154"/>
      <c r="L96" s="154">
        <v>79.040000000000006</v>
      </c>
      <c r="M96" s="154">
        <v>36</v>
      </c>
      <c r="N96" s="154">
        <v>104.94</v>
      </c>
      <c r="O96" s="154"/>
      <c r="P96" s="154"/>
      <c r="Q96" s="154"/>
      <c r="R96" s="154">
        <v>9.3800000000000008</v>
      </c>
      <c r="S96" s="154"/>
      <c r="T96" s="154">
        <v>1.06</v>
      </c>
      <c r="U96" s="154">
        <v>2.42</v>
      </c>
      <c r="V96" s="154">
        <v>5.78</v>
      </c>
      <c r="W96" s="154"/>
      <c r="X96" s="154"/>
      <c r="Y96" s="154"/>
      <c r="Z96" s="154"/>
      <c r="AA96" s="154"/>
      <c r="AB96" s="154"/>
      <c r="AC96" s="161">
        <v>17.66</v>
      </c>
      <c r="AD96" s="154"/>
      <c r="AE96" s="154"/>
      <c r="AF96" s="154"/>
      <c r="AG96" s="154">
        <v>79.400000000000006</v>
      </c>
      <c r="AH96" s="154"/>
      <c r="AI96" s="154"/>
      <c r="AJ96" s="154"/>
      <c r="AK96" s="154"/>
      <c r="AL96" s="154"/>
      <c r="AM96" s="183">
        <v>0.28499999999999998</v>
      </c>
      <c r="AN96" s="154"/>
      <c r="AO96" s="154"/>
      <c r="AP96" s="154">
        <v>0.15</v>
      </c>
      <c r="AQ96" s="154"/>
      <c r="AR96" s="154"/>
      <c r="AS96" s="154"/>
      <c r="AT96" s="154"/>
      <c r="AU96" s="154"/>
      <c r="AV96" s="154"/>
      <c r="AW96" s="154"/>
      <c r="AX96" s="154"/>
      <c r="AY96" s="154"/>
      <c r="AZ96" s="154"/>
      <c r="BA96" s="154"/>
      <c r="BB96" s="154"/>
      <c r="BC96" s="154"/>
      <c r="BD96" s="154"/>
      <c r="BE96" s="154"/>
      <c r="BF96" s="154"/>
      <c r="BG96" s="154"/>
      <c r="BH96" s="154"/>
      <c r="BI96" s="154"/>
      <c r="BJ96" s="154"/>
      <c r="BK96" s="154"/>
      <c r="BL96" s="154"/>
      <c r="BM96" s="154"/>
      <c r="BN96" s="154"/>
      <c r="BO96" s="161"/>
      <c r="BP96" s="154"/>
      <c r="BQ96" s="154"/>
      <c r="BR96" s="154"/>
      <c r="BS96" s="154">
        <f t="shared" si="16"/>
        <v>336.11500000000007</v>
      </c>
      <c r="BT96" s="156">
        <v>835.98</v>
      </c>
      <c r="BU96" s="156"/>
      <c r="BV96" s="156"/>
      <c r="BW96" s="156"/>
      <c r="BX96" s="156">
        <f t="shared" si="13"/>
        <v>835.98</v>
      </c>
      <c r="BY96" s="156">
        <f t="shared" si="14"/>
        <v>28.67642981157671</v>
      </c>
      <c r="BZ96" s="157"/>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row>
    <row r="97" spans="1:1020" ht="59.25" customHeight="1" x14ac:dyDescent="0.25">
      <c r="A97" s="33" t="s">
        <v>53</v>
      </c>
      <c r="B97" s="26" t="s">
        <v>185</v>
      </c>
      <c r="C97" s="83" t="s">
        <v>197</v>
      </c>
      <c r="D97" s="34">
        <v>101012</v>
      </c>
      <c r="E97" s="51">
        <v>10575</v>
      </c>
      <c r="F97" s="235" t="s">
        <v>536</v>
      </c>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70">
        <f t="shared" si="16"/>
        <v>0</v>
      </c>
      <c r="BT97" s="23">
        <v>5356.56</v>
      </c>
      <c r="BU97" s="23"/>
      <c r="BV97" s="23"/>
      <c r="BW97" s="23"/>
      <c r="BX97" s="23">
        <f t="shared" si="13"/>
        <v>5356.56</v>
      </c>
      <c r="BY97" s="71">
        <f t="shared" si="14"/>
        <v>0</v>
      </c>
      <c r="BZ97" s="41"/>
    </row>
    <row r="98" spans="1:1020" ht="72.75" customHeight="1" x14ac:dyDescent="0.25">
      <c r="A98" s="33" t="s">
        <v>53</v>
      </c>
      <c r="B98" s="26" t="s">
        <v>185</v>
      </c>
      <c r="C98" s="83" t="s">
        <v>198</v>
      </c>
      <c r="D98" s="34">
        <v>101013</v>
      </c>
      <c r="E98" s="51">
        <v>17718</v>
      </c>
      <c r="F98" s="235" t="s">
        <v>536</v>
      </c>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235"/>
      <c r="BQ98" s="235"/>
      <c r="BR98" s="235"/>
      <c r="BS98" s="70">
        <f t="shared" si="16"/>
        <v>0</v>
      </c>
      <c r="BT98" s="23">
        <v>4783.12</v>
      </c>
      <c r="BU98" s="23"/>
      <c r="BV98" s="23"/>
      <c r="BW98" s="23"/>
      <c r="BX98" s="23">
        <f t="shared" ref="BX98:BX128" si="17">BT98+BU98+BV98+BW98</f>
        <v>4783.12</v>
      </c>
      <c r="BY98" s="71">
        <f t="shared" si="14"/>
        <v>0</v>
      </c>
      <c r="BZ98" s="89"/>
    </row>
    <row r="99" spans="1:1020" ht="56.25" customHeight="1" x14ac:dyDescent="0.25">
      <c r="A99" s="33" t="s">
        <v>53</v>
      </c>
      <c r="B99" s="26" t="s">
        <v>185</v>
      </c>
      <c r="C99" s="84" t="s">
        <v>199</v>
      </c>
      <c r="D99" s="34">
        <v>101014</v>
      </c>
      <c r="E99" s="51">
        <v>3525</v>
      </c>
      <c r="F99" s="51"/>
      <c r="G99" s="21"/>
      <c r="H99" s="21"/>
      <c r="I99" s="21">
        <v>263</v>
      </c>
      <c r="J99" s="21"/>
      <c r="K99" s="21">
        <v>93.18</v>
      </c>
      <c r="L99" s="21">
        <v>3.3250000000000002</v>
      </c>
      <c r="M99" s="21">
        <v>111.9</v>
      </c>
      <c r="N99" s="21">
        <v>106.13500000000001</v>
      </c>
      <c r="O99" s="21">
        <v>1.105</v>
      </c>
      <c r="P99" s="21">
        <v>1.7450000000000001</v>
      </c>
      <c r="Q99" s="21"/>
      <c r="R99" s="21">
        <v>20.27</v>
      </c>
      <c r="S99" s="21"/>
      <c r="T99" s="21">
        <v>0.49</v>
      </c>
      <c r="U99" s="21">
        <v>5.84</v>
      </c>
      <c r="V99" s="21">
        <v>1.19</v>
      </c>
      <c r="W99" s="21"/>
      <c r="X99" s="21">
        <v>2.71</v>
      </c>
      <c r="Y99" s="21">
        <v>0.22</v>
      </c>
      <c r="Z99" s="21"/>
      <c r="AA99" s="21"/>
      <c r="AB99" s="21">
        <v>10.074999999999999</v>
      </c>
      <c r="AC99" s="20">
        <v>38.229999999999997</v>
      </c>
      <c r="AD99" s="21"/>
      <c r="AE99" s="21"/>
      <c r="AF99" s="21"/>
      <c r="AG99" s="21">
        <v>88.614999999999995</v>
      </c>
      <c r="AH99" s="21"/>
      <c r="AI99" s="21"/>
      <c r="AJ99" s="21"/>
      <c r="AK99" s="21"/>
      <c r="AL99" s="21"/>
      <c r="AM99" s="21">
        <v>0.08</v>
      </c>
      <c r="AN99" s="21"/>
      <c r="AO99" s="21"/>
      <c r="AP99" s="21">
        <v>1.3149999999999999</v>
      </c>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0"/>
      <c r="BP99" s="21"/>
      <c r="BQ99" s="21"/>
      <c r="BR99" s="21"/>
      <c r="BS99" s="70">
        <f t="shared" si="16"/>
        <v>749.4250000000003</v>
      </c>
      <c r="BT99" s="23">
        <v>824.86</v>
      </c>
      <c r="BU99" s="23"/>
      <c r="BV99" s="23"/>
      <c r="BW99" s="23"/>
      <c r="BX99" s="23">
        <f t="shared" si="17"/>
        <v>824.86</v>
      </c>
      <c r="BY99" s="71">
        <f t="shared" si="14"/>
        <v>47.604150455603666</v>
      </c>
      <c r="BZ99" s="89"/>
      <c r="CA99" s="45"/>
    </row>
    <row r="100" spans="1:1020" ht="62.45" customHeight="1" x14ac:dyDescent="0.25">
      <c r="A100" s="33" t="s">
        <v>53</v>
      </c>
      <c r="B100" s="26" t="s">
        <v>185</v>
      </c>
      <c r="C100" s="84" t="s">
        <v>200</v>
      </c>
      <c r="D100" s="34">
        <v>101015</v>
      </c>
      <c r="E100" s="51">
        <v>6472</v>
      </c>
      <c r="F100" s="51"/>
      <c r="G100" s="21"/>
      <c r="H100" s="21"/>
      <c r="I100" s="21">
        <v>451.18</v>
      </c>
      <c r="J100" s="86"/>
      <c r="K100" s="21">
        <v>26.88</v>
      </c>
      <c r="L100" s="21">
        <v>99.63</v>
      </c>
      <c r="M100" s="21">
        <v>113.42</v>
      </c>
      <c r="N100" s="21">
        <v>155.54</v>
      </c>
      <c r="O100" s="21"/>
      <c r="P100" s="21"/>
      <c r="Q100" s="21"/>
      <c r="R100" s="21">
        <v>7.9</v>
      </c>
      <c r="S100" s="21"/>
      <c r="T100" s="21"/>
      <c r="U100" s="21">
        <v>4.58</v>
      </c>
      <c r="V100" s="21"/>
      <c r="W100" s="21"/>
      <c r="X100" s="21"/>
      <c r="Y100" s="21"/>
      <c r="Z100" s="21"/>
      <c r="AA100" s="21"/>
      <c r="AB100" s="21"/>
      <c r="AC100" s="20">
        <v>69.16</v>
      </c>
      <c r="AD100" s="21"/>
      <c r="AE100" s="21"/>
      <c r="AF100" s="21"/>
      <c r="AG100" s="21">
        <v>122.59</v>
      </c>
      <c r="AH100" s="21"/>
      <c r="AI100" s="21"/>
      <c r="AJ100" s="21"/>
      <c r="AK100" s="21"/>
      <c r="AL100" s="21"/>
      <c r="AM100" s="21"/>
      <c r="AN100" s="21"/>
      <c r="AO100" s="21"/>
      <c r="AP100" s="21">
        <v>1.95</v>
      </c>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0"/>
      <c r="BP100" s="21"/>
      <c r="BQ100" s="21"/>
      <c r="BR100" s="21"/>
      <c r="BS100" s="70">
        <f t="shared" si="16"/>
        <v>1052.83</v>
      </c>
      <c r="BT100" s="23">
        <v>1125.28</v>
      </c>
      <c r="BU100" s="23"/>
      <c r="BV100" s="23"/>
      <c r="BW100" s="23"/>
      <c r="BX100" s="23">
        <f t="shared" si="17"/>
        <v>1125.28</v>
      </c>
      <c r="BY100" s="71">
        <f t="shared" si="14"/>
        <v>48.336860856430583</v>
      </c>
      <c r="BZ100" s="41"/>
    </row>
    <row r="101" spans="1:1020" ht="70.5" customHeight="1" x14ac:dyDescent="0.25">
      <c r="A101" s="33" t="s">
        <v>53</v>
      </c>
      <c r="B101" s="26" t="s">
        <v>185</v>
      </c>
      <c r="C101" s="83" t="s">
        <v>201</v>
      </c>
      <c r="D101" s="34">
        <v>101016</v>
      </c>
      <c r="E101" s="51">
        <v>1211</v>
      </c>
      <c r="F101" s="235" t="s">
        <v>536</v>
      </c>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70">
        <f t="shared" si="16"/>
        <v>0</v>
      </c>
      <c r="BT101" s="23">
        <v>171.58</v>
      </c>
      <c r="BU101" s="23"/>
      <c r="BV101" s="23"/>
      <c r="BW101" s="23"/>
      <c r="BX101" s="23">
        <f t="shared" si="17"/>
        <v>171.58</v>
      </c>
      <c r="BY101" s="71">
        <f t="shared" si="14"/>
        <v>0</v>
      </c>
      <c r="BZ101" s="41"/>
    </row>
    <row r="102" spans="1:1020" ht="66.75" customHeight="1" x14ac:dyDescent="0.25">
      <c r="A102" s="33" t="s">
        <v>53</v>
      </c>
      <c r="B102" s="26" t="s">
        <v>185</v>
      </c>
      <c r="C102" s="84" t="s">
        <v>202</v>
      </c>
      <c r="D102" s="34">
        <v>101017</v>
      </c>
      <c r="E102" s="51">
        <v>9175</v>
      </c>
      <c r="F102" s="51"/>
      <c r="G102" s="21"/>
      <c r="H102" s="21"/>
      <c r="I102" s="21">
        <v>595.78</v>
      </c>
      <c r="J102" s="21"/>
      <c r="K102" s="21">
        <v>18.3</v>
      </c>
      <c r="L102" s="21">
        <v>120.61</v>
      </c>
      <c r="M102" s="21">
        <v>180.66</v>
      </c>
      <c r="N102" s="21">
        <v>196.92</v>
      </c>
      <c r="O102" s="21"/>
      <c r="P102" s="21"/>
      <c r="Q102" s="21"/>
      <c r="R102" s="21"/>
      <c r="S102" s="21"/>
      <c r="T102" s="21"/>
      <c r="U102" s="21"/>
      <c r="V102" s="21"/>
      <c r="W102" s="21"/>
      <c r="X102" s="21"/>
      <c r="Y102" s="21"/>
      <c r="Z102" s="21"/>
      <c r="AA102" s="21"/>
      <c r="AB102" s="21"/>
      <c r="AC102" s="20">
        <v>100.92</v>
      </c>
      <c r="AD102" s="21"/>
      <c r="AE102" s="21"/>
      <c r="AF102" s="21"/>
      <c r="AG102" s="21">
        <v>199.16</v>
      </c>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0"/>
      <c r="BP102" s="21"/>
      <c r="BQ102" s="21"/>
      <c r="BR102" s="21"/>
      <c r="BS102" s="70">
        <f t="shared" si="16"/>
        <v>1412.3500000000001</v>
      </c>
      <c r="BT102" s="23">
        <v>1374.06</v>
      </c>
      <c r="BU102" s="23"/>
      <c r="BV102" s="23"/>
      <c r="BW102" s="23"/>
      <c r="BX102" s="23">
        <f t="shared" si="17"/>
        <v>1374.06</v>
      </c>
      <c r="BY102" s="71">
        <f t="shared" si="14"/>
        <v>50.687084815228204</v>
      </c>
      <c r="BZ102" s="41"/>
    </row>
    <row r="103" spans="1:1020" ht="57.2" customHeight="1" x14ac:dyDescent="0.25">
      <c r="A103" s="35" t="s">
        <v>53</v>
      </c>
      <c r="B103" s="36" t="s">
        <v>185</v>
      </c>
      <c r="C103" s="84" t="s">
        <v>203</v>
      </c>
      <c r="D103" s="37">
        <v>101019</v>
      </c>
      <c r="E103" s="51">
        <v>5690</v>
      </c>
      <c r="F103" s="94"/>
      <c r="G103" s="40"/>
      <c r="H103" s="40"/>
      <c r="I103" s="40">
        <v>107.48</v>
      </c>
      <c r="J103" s="40"/>
      <c r="K103" s="40">
        <v>5.46</v>
      </c>
      <c r="L103" s="40">
        <v>22.85</v>
      </c>
      <c r="M103" s="40">
        <v>20.32</v>
      </c>
      <c r="N103" s="40">
        <v>27.25</v>
      </c>
      <c r="O103" s="40"/>
      <c r="P103" s="40"/>
      <c r="Q103" s="40"/>
      <c r="R103" s="40"/>
      <c r="S103" s="40"/>
      <c r="T103" s="40"/>
      <c r="U103" s="40"/>
      <c r="V103" s="40"/>
      <c r="W103" s="40"/>
      <c r="X103" s="40"/>
      <c r="Y103" s="40"/>
      <c r="Z103" s="40"/>
      <c r="AA103" s="40"/>
      <c r="AB103" s="40"/>
      <c r="AC103" s="20">
        <v>1.1000000000000001</v>
      </c>
      <c r="AD103" s="40"/>
      <c r="AE103" s="40"/>
      <c r="AF103" s="40"/>
      <c r="AG103" s="40"/>
      <c r="AH103" s="40"/>
      <c r="AI103" s="40"/>
      <c r="AJ103" s="40"/>
      <c r="AK103" s="40"/>
      <c r="AL103" s="40"/>
      <c r="AM103" s="40"/>
      <c r="AN103" s="40"/>
      <c r="AO103" s="40"/>
      <c r="AP103" s="40"/>
      <c r="AQ103" s="40"/>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0"/>
      <c r="BP103" s="21"/>
      <c r="BQ103" s="21"/>
      <c r="BR103" s="21"/>
      <c r="BS103" s="70">
        <f t="shared" si="16"/>
        <v>184.45999999999998</v>
      </c>
      <c r="BT103" s="23">
        <v>1948.96</v>
      </c>
      <c r="BU103" s="23"/>
      <c r="BV103" s="23"/>
      <c r="BW103" s="23"/>
      <c r="BX103" s="23">
        <f t="shared" si="17"/>
        <v>1948.96</v>
      </c>
      <c r="BY103" s="71">
        <f t="shared" si="14"/>
        <v>8.6462112476680613</v>
      </c>
      <c r="BZ103" s="95"/>
    </row>
    <row r="104" spans="1:1020" s="86" customFormat="1" ht="82.5" customHeight="1" x14ac:dyDescent="0.25">
      <c r="A104" s="33" t="s">
        <v>53</v>
      </c>
      <c r="B104" s="26" t="s">
        <v>185</v>
      </c>
      <c r="C104" s="83" t="s">
        <v>204</v>
      </c>
      <c r="D104" s="34">
        <v>101018</v>
      </c>
      <c r="E104" s="51">
        <v>3407</v>
      </c>
      <c r="F104" s="235" t="s">
        <v>536</v>
      </c>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70">
        <f t="shared" si="16"/>
        <v>0</v>
      </c>
      <c r="BT104" s="23">
        <v>740.74</v>
      </c>
      <c r="BU104" s="23"/>
      <c r="BV104" s="23"/>
      <c r="BW104" s="23"/>
      <c r="BX104" s="23">
        <f t="shared" si="17"/>
        <v>740.74</v>
      </c>
      <c r="BY104" s="71">
        <f t="shared" si="14"/>
        <v>0</v>
      </c>
      <c r="BZ104" s="89"/>
    </row>
    <row r="105" spans="1:1020" s="86" customFormat="1" ht="75.2" customHeight="1" x14ac:dyDescent="0.25">
      <c r="A105" s="38" t="s">
        <v>53</v>
      </c>
      <c r="B105" s="19" t="s">
        <v>185</v>
      </c>
      <c r="C105" s="84" t="s">
        <v>205</v>
      </c>
      <c r="D105" s="39">
        <v>101020</v>
      </c>
      <c r="E105" s="51">
        <v>2119</v>
      </c>
      <c r="F105" s="92"/>
      <c r="G105" s="96"/>
      <c r="H105" s="96"/>
      <c r="I105" s="96">
        <v>165</v>
      </c>
      <c r="J105" s="96"/>
      <c r="K105" s="96"/>
      <c r="L105" s="96">
        <v>29.56</v>
      </c>
      <c r="M105" s="96">
        <v>38.19</v>
      </c>
      <c r="N105" s="96">
        <v>52.97</v>
      </c>
      <c r="O105" s="96"/>
      <c r="P105" s="96"/>
      <c r="Q105" s="96"/>
      <c r="R105" s="96"/>
      <c r="S105" s="96"/>
      <c r="T105" s="96"/>
      <c r="U105" s="96"/>
      <c r="V105" s="96"/>
      <c r="W105" s="96"/>
      <c r="X105" s="96"/>
      <c r="Y105" s="96"/>
      <c r="Z105" s="96"/>
      <c r="AA105" s="96"/>
      <c r="AB105" s="96"/>
      <c r="AC105" s="20">
        <v>15.1</v>
      </c>
      <c r="AD105" s="96"/>
      <c r="AE105" s="96"/>
      <c r="AF105" s="96"/>
      <c r="AG105" s="96">
        <v>51.08</v>
      </c>
      <c r="AH105" s="96"/>
      <c r="AI105" s="96"/>
      <c r="AJ105" s="96"/>
      <c r="AK105" s="96"/>
      <c r="AL105" s="96"/>
      <c r="AM105" s="96"/>
      <c r="AN105" s="96"/>
      <c r="AO105" s="96"/>
      <c r="AP105" s="96"/>
      <c r="AQ105" s="96"/>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70">
        <f t="shared" si="16"/>
        <v>351.90000000000003</v>
      </c>
      <c r="BT105" s="22">
        <v>244.64</v>
      </c>
      <c r="BU105" s="22"/>
      <c r="BV105" s="22"/>
      <c r="BW105" s="22"/>
      <c r="BX105" s="23">
        <f t="shared" si="17"/>
        <v>244.64</v>
      </c>
      <c r="BY105" s="71">
        <f t="shared" si="14"/>
        <v>58.990176685553365</v>
      </c>
      <c r="BZ105" s="41"/>
    </row>
    <row r="106" spans="1:1020" ht="64.5" customHeight="1" x14ac:dyDescent="0.25">
      <c r="A106" s="38" t="s">
        <v>53</v>
      </c>
      <c r="B106" s="19" t="s">
        <v>185</v>
      </c>
      <c r="C106" s="84" t="s">
        <v>206</v>
      </c>
      <c r="D106" s="39">
        <v>101021</v>
      </c>
      <c r="E106" s="51">
        <v>852</v>
      </c>
      <c r="F106" s="92"/>
      <c r="G106" s="97"/>
      <c r="H106" s="98"/>
      <c r="I106" s="99"/>
      <c r="J106" s="99"/>
      <c r="K106" s="87"/>
      <c r="L106" s="87"/>
      <c r="M106" s="87">
        <v>1.0900000000000001</v>
      </c>
      <c r="N106" s="96">
        <v>5.26</v>
      </c>
      <c r="O106" s="100">
        <v>7.6849999999999996</v>
      </c>
      <c r="P106" s="87"/>
      <c r="Q106" s="87"/>
      <c r="R106" s="101">
        <v>1.38</v>
      </c>
      <c r="S106" s="87"/>
      <c r="T106" s="87"/>
      <c r="U106" s="87">
        <v>0.49</v>
      </c>
      <c r="V106" s="87">
        <v>1.425</v>
      </c>
      <c r="W106" s="87"/>
      <c r="X106" s="87"/>
      <c r="Y106" s="87"/>
      <c r="Z106" s="87"/>
      <c r="AA106" s="87"/>
      <c r="AB106" s="87"/>
      <c r="AC106" s="20"/>
      <c r="AD106" s="102"/>
      <c r="AE106" s="102"/>
      <c r="AF106" s="102"/>
      <c r="AG106" s="87">
        <v>8.84</v>
      </c>
      <c r="AH106" s="53"/>
      <c r="AI106" s="87"/>
      <c r="AJ106" s="87"/>
      <c r="AK106" s="87"/>
      <c r="AL106" s="87"/>
      <c r="AM106" s="87"/>
      <c r="AN106" s="87"/>
      <c r="AO106" s="87"/>
      <c r="AP106" s="87"/>
      <c r="AQ106" s="87"/>
      <c r="AR106" s="80"/>
      <c r="AS106" s="80"/>
      <c r="AT106" s="80"/>
      <c r="AU106" s="81"/>
      <c r="AV106" s="80"/>
      <c r="AW106" s="80"/>
      <c r="AX106" s="80"/>
      <c r="AY106" s="80"/>
      <c r="AZ106" s="80"/>
      <c r="BA106" s="80"/>
      <c r="BB106" s="80"/>
      <c r="BC106" s="80"/>
      <c r="BD106" s="80"/>
      <c r="BE106" s="80"/>
      <c r="BF106" s="80"/>
      <c r="BG106" s="80"/>
      <c r="BH106" s="80"/>
      <c r="BI106" s="80"/>
      <c r="BJ106" s="80"/>
      <c r="BK106" s="80"/>
      <c r="BL106" s="80"/>
      <c r="BM106" s="80"/>
      <c r="BN106" s="80"/>
      <c r="BO106" s="20"/>
      <c r="BP106" s="80"/>
      <c r="BQ106" s="80"/>
      <c r="BR106" s="80"/>
      <c r="BS106" s="70">
        <f t="shared" si="16"/>
        <v>26.169999999999998</v>
      </c>
      <c r="BT106" s="23">
        <v>229.48</v>
      </c>
      <c r="BU106" s="23"/>
      <c r="BV106" s="23"/>
      <c r="BW106" s="23"/>
      <c r="BX106" s="23">
        <f t="shared" si="17"/>
        <v>229.48</v>
      </c>
      <c r="BY106" s="71">
        <f t="shared" si="14"/>
        <v>10.236651672208097</v>
      </c>
      <c r="BZ106" s="41"/>
    </row>
    <row r="107" spans="1:1020" ht="69.95" customHeight="1" x14ac:dyDescent="0.2">
      <c r="A107" s="151" t="s">
        <v>53</v>
      </c>
      <c r="B107" s="151" t="s">
        <v>185</v>
      </c>
      <c r="C107" s="202" t="s">
        <v>207</v>
      </c>
      <c r="D107" s="201">
        <v>101022</v>
      </c>
      <c r="E107" s="153">
        <v>2107</v>
      </c>
      <c r="F107" s="153"/>
      <c r="G107" s="189"/>
      <c r="H107" s="189"/>
      <c r="I107" s="154">
        <v>166.02</v>
      </c>
      <c r="J107" s="154"/>
      <c r="K107" s="154"/>
      <c r="L107" s="154">
        <v>2.6949999999999998</v>
      </c>
      <c r="M107" s="154">
        <v>46.494999999999997</v>
      </c>
      <c r="N107" s="161">
        <v>68.03</v>
      </c>
      <c r="O107" s="190">
        <v>7.085</v>
      </c>
      <c r="P107" s="154"/>
      <c r="Q107" s="154"/>
      <c r="R107" s="190">
        <v>2.2400000000000002</v>
      </c>
      <c r="S107" s="154"/>
      <c r="T107" s="154">
        <v>7.4</v>
      </c>
      <c r="U107" s="154"/>
      <c r="V107" s="154"/>
      <c r="W107" s="154"/>
      <c r="X107" s="154"/>
      <c r="Y107" s="154"/>
      <c r="Z107" s="154"/>
      <c r="AA107" s="154"/>
      <c r="AB107" s="154"/>
      <c r="AC107" s="161">
        <v>17.940000000000001</v>
      </c>
      <c r="AD107" s="154"/>
      <c r="AE107" s="154"/>
      <c r="AF107" s="154"/>
      <c r="AG107" s="154">
        <v>45.575000000000003</v>
      </c>
      <c r="AH107" s="203"/>
      <c r="AI107" s="154"/>
      <c r="AJ107" s="154"/>
      <c r="AK107" s="154"/>
      <c r="AL107" s="154"/>
      <c r="AM107" s="154"/>
      <c r="AN107" s="154"/>
      <c r="AO107" s="154"/>
      <c r="AP107" s="154">
        <v>0.11</v>
      </c>
      <c r="AQ107" s="154"/>
      <c r="AR107" s="193"/>
      <c r="AS107" s="193"/>
      <c r="AT107" s="193"/>
      <c r="AU107" s="194"/>
      <c r="AV107" s="193"/>
      <c r="AW107" s="193"/>
      <c r="AX107" s="193"/>
      <c r="AY107" s="193"/>
      <c r="AZ107" s="193"/>
      <c r="BA107" s="193"/>
      <c r="BB107" s="193"/>
      <c r="BC107" s="193"/>
      <c r="BD107" s="193"/>
      <c r="BE107" s="193"/>
      <c r="BF107" s="193"/>
      <c r="BG107" s="193"/>
      <c r="BH107" s="193"/>
      <c r="BI107" s="193"/>
      <c r="BJ107" s="193"/>
      <c r="BK107" s="193"/>
      <c r="BL107" s="193"/>
      <c r="BM107" s="193"/>
      <c r="BN107" s="193"/>
      <c r="BO107" s="161"/>
      <c r="BP107" s="193"/>
      <c r="BQ107" s="193"/>
      <c r="BR107" s="193"/>
      <c r="BS107" s="154">
        <f t="shared" si="16"/>
        <v>363.59</v>
      </c>
      <c r="BT107" s="156">
        <v>294.39999999999998</v>
      </c>
      <c r="BU107" s="156"/>
      <c r="BV107" s="156"/>
      <c r="BW107" s="156"/>
      <c r="BX107" s="156">
        <f t="shared" si="17"/>
        <v>294.39999999999998</v>
      </c>
      <c r="BY107" s="156">
        <f t="shared" si="14"/>
        <v>55.257678688125957</v>
      </c>
      <c r="BZ107" s="156"/>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row>
    <row r="108" spans="1:1020" ht="54.75" customHeight="1" x14ac:dyDescent="0.25">
      <c r="A108" s="33" t="s">
        <v>53</v>
      </c>
      <c r="B108" s="26" t="s">
        <v>185</v>
      </c>
      <c r="C108" s="84" t="s">
        <v>208</v>
      </c>
      <c r="D108" s="34">
        <v>101023</v>
      </c>
      <c r="E108" s="51">
        <v>1265</v>
      </c>
      <c r="F108" s="51"/>
      <c r="G108" s="21"/>
      <c r="H108" s="21"/>
      <c r="I108" s="21">
        <v>18.8</v>
      </c>
      <c r="J108" s="21"/>
      <c r="K108" s="21"/>
      <c r="L108" s="21"/>
      <c r="M108" s="21">
        <v>34.97</v>
      </c>
      <c r="N108" s="21">
        <v>36.325000000000003</v>
      </c>
      <c r="O108" s="21">
        <v>32.36</v>
      </c>
      <c r="P108" s="21"/>
      <c r="Q108" s="21"/>
      <c r="R108" s="21"/>
      <c r="S108" s="21"/>
      <c r="T108" s="21"/>
      <c r="U108" s="21"/>
      <c r="V108" s="21"/>
      <c r="W108" s="21"/>
      <c r="X108" s="21"/>
      <c r="Y108" s="21">
        <v>0.77</v>
      </c>
      <c r="Z108" s="21"/>
      <c r="AA108" s="21"/>
      <c r="AB108" s="21"/>
      <c r="AC108" s="20">
        <v>30.96</v>
      </c>
      <c r="AD108" s="21"/>
      <c r="AE108" s="21"/>
      <c r="AF108" s="21"/>
      <c r="AG108" s="21">
        <v>1.06</v>
      </c>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0"/>
      <c r="BP108" s="21"/>
      <c r="BQ108" s="21"/>
      <c r="BR108" s="21"/>
      <c r="BS108" s="70">
        <f t="shared" si="16"/>
        <v>155.245</v>
      </c>
      <c r="BT108" s="23">
        <v>338.8</v>
      </c>
      <c r="BU108" s="23"/>
      <c r="BV108" s="23"/>
      <c r="BW108" s="23"/>
      <c r="BX108" s="23">
        <f t="shared" si="17"/>
        <v>338.8</v>
      </c>
      <c r="BY108" s="71">
        <f t="shared" si="14"/>
        <v>31.423250918438605</v>
      </c>
      <c r="BZ108" s="89"/>
    </row>
    <row r="109" spans="1:1020" ht="57.2" customHeight="1" x14ac:dyDescent="0.25">
      <c r="A109" s="33" t="s">
        <v>53</v>
      </c>
      <c r="B109" s="26" t="s">
        <v>185</v>
      </c>
      <c r="C109" s="83" t="s">
        <v>209</v>
      </c>
      <c r="D109" s="34">
        <v>101024</v>
      </c>
      <c r="E109" s="51">
        <v>3126</v>
      </c>
      <c r="F109" s="235" t="s">
        <v>536</v>
      </c>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5"/>
      <c r="BL109" s="235"/>
      <c r="BM109" s="235"/>
      <c r="BN109" s="235"/>
      <c r="BO109" s="235"/>
      <c r="BP109" s="235"/>
      <c r="BQ109" s="235"/>
      <c r="BR109" s="235"/>
      <c r="BS109" s="70">
        <f t="shared" si="16"/>
        <v>0</v>
      </c>
      <c r="BT109" s="23">
        <v>654.28</v>
      </c>
      <c r="BU109" s="23"/>
      <c r="BV109" s="23"/>
      <c r="BW109" s="23"/>
      <c r="BX109" s="23">
        <f t="shared" si="17"/>
        <v>654.28</v>
      </c>
      <c r="BY109" s="71">
        <f t="shared" si="14"/>
        <v>0</v>
      </c>
      <c r="BZ109" s="41"/>
    </row>
    <row r="110" spans="1:1020" ht="61.5" customHeight="1" x14ac:dyDescent="0.25">
      <c r="A110" s="33" t="s">
        <v>53</v>
      </c>
      <c r="B110" s="26" t="s">
        <v>185</v>
      </c>
      <c r="C110" s="83" t="s">
        <v>210</v>
      </c>
      <c r="D110" s="34">
        <v>101025</v>
      </c>
      <c r="E110" s="51">
        <v>6537</v>
      </c>
      <c r="F110" s="235" t="s">
        <v>536</v>
      </c>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5"/>
      <c r="BR110" s="235"/>
      <c r="BS110" s="70">
        <f t="shared" si="16"/>
        <v>0</v>
      </c>
      <c r="BT110" s="23">
        <v>3071.54</v>
      </c>
      <c r="BU110" s="23"/>
      <c r="BV110" s="23"/>
      <c r="BW110" s="23"/>
      <c r="BX110" s="23">
        <f t="shared" si="17"/>
        <v>3071.54</v>
      </c>
      <c r="BY110" s="71">
        <f t="shared" si="14"/>
        <v>0</v>
      </c>
      <c r="BZ110" s="41"/>
    </row>
    <row r="111" spans="1:1020" ht="67.900000000000006" customHeight="1" x14ac:dyDescent="0.2">
      <c r="A111" s="151" t="s">
        <v>53</v>
      </c>
      <c r="B111" s="151" t="s">
        <v>185</v>
      </c>
      <c r="C111" s="195" t="s">
        <v>211</v>
      </c>
      <c r="D111" s="201">
        <v>101026</v>
      </c>
      <c r="E111" s="153">
        <v>839</v>
      </c>
      <c r="F111" s="153"/>
      <c r="G111" s="154"/>
      <c r="H111" s="154"/>
      <c r="I111" s="154"/>
      <c r="J111" s="154"/>
      <c r="K111" s="154"/>
      <c r="L111" s="154">
        <v>1.24</v>
      </c>
      <c r="M111" s="154">
        <v>7.3650000000000002</v>
      </c>
      <c r="N111" s="154">
        <v>12.37</v>
      </c>
      <c r="O111" s="154"/>
      <c r="P111" s="154"/>
      <c r="Q111" s="154"/>
      <c r="R111" s="154">
        <v>3.2</v>
      </c>
      <c r="S111" s="154"/>
      <c r="T111" s="154"/>
      <c r="U111" s="154"/>
      <c r="V111" s="154"/>
      <c r="W111" s="154"/>
      <c r="X111" s="154"/>
      <c r="Y111" s="154"/>
      <c r="Z111" s="154"/>
      <c r="AA111" s="154"/>
      <c r="AB111" s="154"/>
      <c r="AC111" s="161"/>
      <c r="AD111" s="154"/>
      <c r="AE111" s="154"/>
      <c r="AF111" s="154"/>
      <c r="AG111" s="183">
        <v>8.7550000000000008</v>
      </c>
      <c r="AH111" s="154"/>
      <c r="AI111" s="154"/>
      <c r="AJ111" s="154"/>
      <c r="AK111" s="154"/>
      <c r="AL111" s="154"/>
      <c r="AM111" s="154"/>
      <c r="AN111" s="154"/>
      <c r="AO111" s="154"/>
      <c r="AP111" s="154">
        <v>0.54500000000000004</v>
      </c>
      <c r="AQ111" s="154"/>
      <c r="AR111" s="154"/>
      <c r="AS111" s="154"/>
      <c r="AT111" s="154"/>
      <c r="AU111" s="154"/>
      <c r="AV111" s="154"/>
      <c r="AW111" s="154"/>
      <c r="AX111" s="154"/>
      <c r="AY111" s="154"/>
      <c r="AZ111" s="154"/>
      <c r="BA111" s="154"/>
      <c r="BB111" s="154"/>
      <c r="BC111" s="154"/>
      <c r="BD111" s="154"/>
      <c r="BE111" s="154"/>
      <c r="BF111" s="154"/>
      <c r="BG111" s="154"/>
      <c r="BH111" s="154"/>
      <c r="BI111" s="154"/>
      <c r="BJ111" s="154"/>
      <c r="BK111" s="154"/>
      <c r="BL111" s="154"/>
      <c r="BM111" s="154"/>
      <c r="BN111" s="154"/>
      <c r="BO111" s="161"/>
      <c r="BP111" s="154"/>
      <c r="BQ111" s="154"/>
      <c r="BR111" s="154"/>
      <c r="BS111" s="154">
        <f t="shared" si="16"/>
        <v>33.475000000000001</v>
      </c>
      <c r="BT111" s="156">
        <v>163.16</v>
      </c>
      <c r="BU111" s="156"/>
      <c r="BV111" s="156"/>
      <c r="BW111" s="156"/>
      <c r="BX111" s="156">
        <f t="shared" si="17"/>
        <v>163.16</v>
      </c>
      <c r="BY111" s="156">
        <f t="shared" si="14"/>
        <v>17.023927581559743</v>
      </c>
      <c r="BZ111" s="157"/>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row>
    <row r="112" spans="1:1020" ht="52.5" customHeight="1" x14ac:dyDescent="0.25">
      <c r="A112" s="33" t="s">
        <v>53</v>
      </c>
      <c r="B112" s="26" t="s">
        <v>185</v>
      </c>
      <c r="C112" s="84" t="s">
        <v>212</v>
      </c>
      <c r="D112" s="34">
        <v>101027</v>
      </c>
      <c r="E112" s="51">
        <v>1826</v>
      </c>
      <c r="F112" s="51"/>
      <c r="G112" s="74"/>
      <c r="H112" s="74"/>
      <c r="I112" s="21">
        <v>34</v>
      </c>
      <c r="J112" s="21"/>
      <c r="K112" s="21"/>
      <c r="L112" s="21">
        <v>1.06</v>
      </c>
      <c r="M112" s="21">
        <v>21.71</v>
      </c>
      <c r="N112" s="20">
        <v>25.097999999999999</v>
      </c>
      <c r="O112" s="21"/>
      <c r="P112" s="21"/>
      <c r="Q112" s="21"/>
      <c r="R112" s="76">
        <v>2.39</v>
      </c>
      <c r="S112" s="21"/>
      <c r="T112" s="21"/>
      <c r="U112" s="21"/>
      <c r="V112" s="21"/>
      <c r="W112" s="21"/>
      <c r="X112" s="21"/>
      <c r="Y112" s="21"/>
      <c r="Z112" s="21"/>
      <c r="AA112" s="21"/>
      <c r="AB112" s="21"/>
      <c r="AC112" s="20">
        <v>5.2</v>
      </c>
      <c r="AD112" s="40"/>
      <c r="AE112" s="21"/>
      <c r="AF112" s="21"/>
      <c r="AG112" s="21">
        <v>18.649999999999999</v>
      </c>
      <c r="AH112" s="49"/>
      <c r="AI112" s="21"/>
      <c r="AJ112" s="21"/>
      <c r="AK112" s="21"/>
      <c r="AL112" s="21"/>
      <c r="AM112" s="21"/>
      <c r="AN112" s="21"/>
      <c r="AO112" s="21"/>
      <c r="AP112" s="21">
        <v>0.215</v>
      </c>
      <c r="AQ112" s="21"/>
      <c r="AR112" s="80"/>
      <c r="AS112" s="80"/>
      <c r="AT112" s="80"/>
      <c r="AU112" s="81"/>
      <c r="AV112" s="80"/>
      <c r="AW112" s="80"/>
      <c r="AX112" s="80"/>
      <c r="AY112" s="80"/>
      <c r="AZ112" s="80"/>
      <c r="BA112" s="80"/>
      <c r="BB112" s="80"/>
      <c r="BC112" s="80"/>
      <c r="BD112" s="80"/>
      <c r="BE112" s="80"/>
      <c r="BF112" s="80"/>
      <c r="BG112" s="80"/>
      <c r="BH112" s="80"/>
      <c r="BI112" s="80"/>
      <c r="BJ112" s="80"/>
      <c r="BK112" s="80"/>
      <c r="BL112" s="80"/>
      <c r="BM112" s="80"/>
      <c r="BN112" s="80"/>
      <c r="BO112" s="20"/>
      <c r="BP112" s="80"/>
      <c r="BQ112" s="80"/>
      <c r="BR112" s="80"/>
      <c r="BS112" s="70">
        <f t="shared" si="16"/>
        <v>108.32300000000001</v>
      </c>
      <c r="BT112" s="23">
        <v>382.32</v>
      </c>
      <c r="BU112" s="23"/>
      <c r="BV112" s="23"/>
      <c r="BW112" s="23"/>
      <c r="BX112" s="23">
        <f t="shared" si="17"/>
        <v>382.32</v>
      </c>
      <c r="BY112" s="71">
        <f t="shared" si="14"/>
        <v>22.077763261679063</v>
      </c>
      <c r="BZ112" s="41"/>
      <c r="CD112" s="103"/>
    </row>
    <row r="113" spans="1:1020" ht="86.25" customHeight="1" x14ac:dyDescent="0.25">
      <c r="A113" s="151" t="s">
        <v>53</v>
      </c>
      <c r="B113" s="151" t="s">
        <v>213</v>
      </c>
      <c r="C113" s="195" t="s">
        <v>539</v>
      </c>
      <c r="D113" s="201">
        <v>78001</v>
      </c>
      <c r="E113" s="153">
        <v>1123</v>
      </c>
      <c r="F113" s="153"/>
      <c r="G113" s="189"/>
      <c r="H113" s="189"/>
      <c r="I113" s="154">
        <v>22.66</v>
      </c>
      <c r="J113" s="154"/>
      <c r="K113" s="154"/>
      <c r="L113" s="154"/>
      <c r="M113" s="183">
        <v>29.42</v>
      </c>
      <c r="N113" s="154">
        <v>21.46</v>
      </c>
      <c r="O113" s="190">
        <v>19.5</v>
      </c>
      <c r="P113" s="154"/>
      <c r="Q113" s="154"/>
      <c r="R113" s="190">
        <v>1.94</v>
      </c>
      <c r="S113" s="154"/>
      <c r="T113" s="154"/>
      <c r="U113" s="154"/>
      <c r="V113" s="154"/>
      <c r="W113" s="154"/>
      <c r="X113" s="203"/>
      <c r="Y113" s="203"/>
      <c r="Z113" s="203"/>
      <c r="AA113" s="204"/>
      <c r="AB113" s="203"/>
      <c r="AC113" s="192">
        <v>29.98</v>
      </c>
      <c r="AD113" s="154"/>
      <c r="AE113" s="154"/>
      <c r="AF113" s="154"/>
      <c r="AG113" s="154"/>
      <c r="AH113" s="203"/>
      <c r="AI113" s="154"/>
      <c r="AJ113" s="154"/>
      <c r="AK113" s="154"/>
      <c r="AL113" s="154"/>
      <c r="AM113" s="154"/>
      <c r="AN113" s="154"/>
      <c r="AO113" s="154"/>
      <c r="AP113" s="154"/>
      <c r="AQ113" s="154"/>
      <c r="AR113" s="193"/>
      <c r="AS113" s="193"/>
      <c r="AT113" s="193"/>
      <c r="AU113" s="194"/>
      <c r="AV113" s="193"/>
      <c r="AW113" s="193"/>
      <c r="AX113" s="193"/>
      <c r="AY113" s="193"/>
      <c r="AZ113" s="193"/>
      <c r="BA113" s="193"/>
      <c r="BB113" s="193"/>
      <c r="BC113" s="193"/>
      <c r="BD113" s="193"/>
      <c r="BE113" s="193"/>
      <c r="BF113" s="193"/>
      <c r="BG113" s="193"/>
      <c r="BH113" s="193"/>
      <c r="BI113" s="193"/>
      <c r="BJ113" s="193"/>
      <c r="BK113" s="193"/>
      <c r="BL113" s="193"/>
      <c r="BM113" s="193"/>
      <c r="BN113" s="193"/>
      <c r="BO113" s="161"/>
      <c r="BP113" s="193"/>
      <c r="BQ113" s="193"/>
      <c r="BR113" s="193"/>
      <c r="BS113" s="154">
        <f t="shared" si="16"/>
        <v>124.96</v>
      </c>
      <c r="BT113" s="156">
        <v>94.18</v>
      </c>
      <c r="BU113" s="156"/>
      <c r="BV113" s="156"/>
      <c r="BW113" s="156"/>
      <c r="BX113" s="156">
        <f t="shared" si="17"/>
        <v>94.18</v>
      </c>
      <c r="BY113" s="156">
        <f t="shared" si="14"/>
        <v>57.02290773021813</v>
      </c>
      <c r="BZ113" s="157"/>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row>
    <row r="114" spans="1:1020" ht="67.7" customHeight="1" x14ac:dyDescent="0.25">
      <c r="A114" s="33" t="s">
        <v>53</v>
      </c>
      <c r="B114" s="26" t="s">
        <v>213</v>
      </c>
      <c r="C114" s="83" t="s">
        <v>214</v>
      </c>
      <c r="D114" s="34">
        <v>78002</v>
      </c>
      <c r="E114" s="51">
        <v>1876</v>
      </c>
      <c r="F114" s="235" t="s">
        <v>536</v>
      </c>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235"/>
      <c r="BQ114" s="235"/>
      <c r="BR114" s="235"/>
      <c r="BS114" s="70">
        <f t="shared" si="16"/>
        <v>0</v>
      </c>
      <c r="BT114" s="23">
        <v>508.94</v>
      </c>
      <c r="BU114" s="23"/>
      <c r="BV114" s="23"/>
      <c r="BW114" s="23"/>
      <c r="BX114" s="23">
        <f t="shared" si="17"/>
        <v>508.94</v>
      </c>
      <c r="BY114" s="71">
        <f t="shared" si="14"/>
        <v>0</v>
      </c>
      <c r="BZ114" s="89"/>
      <c r="CA114" s="45"/>
    </row>
    <row r="115" spans="1:1020" ht="59.25" customHeight="1" x14ac:dyDescent="0.25">
      <c r="A115" s="33" t="s">
        <v>53</v>
      </c>
      <c r="B115" s="26" t="s">
        <v>213</v>
      </c>
      <c r="C115" s="84" t="s">
        <v>215</v>
      </c>
      <c r="D115" s="25">
        <v>78003</v>
      </c>
      <c r="E115" s="51">
        <v>20623</v>
      </c>
      <c r="F115" s="51"/>
      <c r="G115" s="74"/>
      <c r="H115" s="74"/>
      <c r="I115" s="21">
        <v>1980.64</v>
      </c>
      <c r="J115" s="21"/>
      <c r="K115" s="21"/>
      <c r="L115" s="21">
        <v>424.3</v>
      </c>
      <c r="M115" s="21">
        <v>167.86</v>
      </c>
      <c r="N115" s="49">
        <v>570.76</v>
      </c>
      <c r="O115" s="76">
        <v>3.66</v>
      </c>
      <c r="P115" s="21">
        <v>4.12</v>
      </c>
      <c r="Q115" s="21"/>
      <c r="R115" s="77">
        <v>79.86</v>
      </c>
      <c r="S115" s="21"/>
      <c r="T115" s="21">
        <v>5.46</v>
      </c>
      <c r="U115" s="21">
        <v>24.02</v>
      </c>
      <c r="V115" s="21">
        <v>28.14</v>
      </c>
      <c r="W115" s="21"/>
      <c r="X115" s="49"/>
      <c r="Y115" s="49"/>
      <c r="Z115" s="49"/>
      <c r="AA115" s="104"/>
      <c r="AB115" s="49">
        <v>9</v>
      </c>
      <c r="AC115" s="20">
        <v>30.84</v>
      </c>
      <c r="AD115" s="21"/>
      <c r="AE115" s="21"/>
      <c r="AF115" s="21"/>
      <c r="AG115" s="21">
        <v>392.34</v>
      </c>
      <c r="AH115" s="49"/>
      <c r="AI115" s="21"/>
      <c r="AJ115" s="21"/>
      <c r="AK115" s="21"/>
      <c r="AL115" s="21"/>
      <c r="AM115" s="21"/>
      <c r="AN115" s="21"/>
      <c r="AO115" s="21"/>
      <c r="AP115" s="21"/>
      <c r="AQ115" s="21"/>
      <c r="AR115" s="80"/>
      <c r="AS115" s="80"/>
      <c r="AT115" s="80"/>
      <c r="AU115" s="20"/>
      <c r="AV115" s="80"/>
      <c r="AW115" s="80"/>
      <c r="AX115" s="80"/>
      <c r="AY115" s="80"/>
      <c r="AZ115" s="80"/>
      <c r="BA115" s="80"/>
      <c r="BB115" s="80"/>
      <c r="BC115" s="80"/>
      <c r="BD115" s="80"/>
      <c r="BE115" s="80"/>
      <c r="BF115" s="80"/>
      <c r="BG115" s="80"/>
      <c r="BH115" s="80"/>
      <c r="BI115" s="80"/>
      <c r="BJ115" s="80"/>
      <c r="BK115" s="80"/>
      <c r="BL115" s="80"/>
      <c r="BM115" s="80"/>
      <c r="BN115" s="80"/>
      <c r="BO115" s="20"/>
      <c r="BP115" s="80"/>
      <c r="BQ115" s="80"/>
      <c r="BR115" s="80"/>
      <c r="BS115" s="70">
        <f t="shared" si="16"/>
        <v>3721.0000000000005</v>
      </c>
      <c r="BT115" s="23">
        <v>2259.6799999999998</v>
      </c>
      <c r="BU115" s="23"/>
      <c r="BV115" s="23"/>
      <c r="BW115" s="23"/>
      <c r="BX115" s="23">
        <f t="shared" si="17"/>
        <v>2259.6799999999998</v>
      </c>
      <c r="BY115" s="71">
        <f t="shared" si="14"/>
        <v>62.217005424132374</v>
      </c>
      <c r="BZ115" s="41"/>
    </row>
    <row r="116" spans="1:1020" ht="52.5" customHeight="1" x14ac:dyDescent="0.25">
      <c r="A116" s="33" t="s">
        <v>53</v>
      </c>
      <c r="B116" s="26" t="s">
        <v>213</v>
      </c>
      <c r="C116" s="84" t="s">
        <v>216</v>
      </c>
      <c r="D116" s="34">
        <v>78004</v>
      </c>
      <c r="E116" s="51">
        <v>1691</v>
      </c>
      <c r="F116" s="51"/>
      <c r="G116" s="74"/>
      <c r="H116" s="74"/>
      <c r="I116" s="21">
        <v>41.72</v>
      </c>
      <c r="J116" s="21"/>
      <c r="K116" s="21"/>
      <c r="L116" s="21">
        <v>9.84</v>
      </c>
      <c r="M116" s="21"/>
      <c r="N116" s="49"/>
      <c r="O116" s="77"/>
      <c r="P116" s="21"/>
      <c r="Q116" s="21"/>
      <c r="R116" s="77"/>
      <c r="S116" s="21"/>
      <c r="T116" s="21"/>
      <c r="U116" s="21"/>
      <c r="V116" s="21"/>
      <c r="W116" s="21"/>
      <c r="X116" s="49"/>
      <c r="Y116" s="49"/>
      <c r="Z116" s="86"/>
      <c r="AA116" s="49"/>
      <c r="AB116" s="49"/>
      <c r="AC116" s="20">
        <v>24.5</v>
      </c>
      <c r="AD116" s="21"/>
      <c r="AE116" s="21"/>
      <c r="AF116" s="21"/>
      <c r="AG116" s="21">
        <v>22.18</v>
      </c>
      <c r="AH116" s="49"/>
      <c r="AI116" s="21"/>
      <c r="AJ116" s="21"/>
      <c r="AK116" s="21"/>
      <c r="AL116" s="21"/>
      <c r="AM116" s="21"/>
      <c r="AN116" s="21"/>
      <c r="AO116" s="21"/>
      <c r="AP116" s="21"/>
      <c r="AQ116" s="21"/>
      <c r="AR116" s="80"/>
      <c r="AS116" s="80"/>
      <c r="AT116" s="80"/>
      <c r="AU116" s="81"/>
      <c r="AV116" s="80"/>
      <c r="AW116" s="80"/>
      <c r="AX116" s="80"/>
      <c r="AY116" s="80"/>
      <c r="AZ116" s="80"/>
      <c r="BA116" s="80"/>
      <c r="BB116" s="80"/>
      <c r="BC116" s="80"/>
      <c r="BD116" s="80"/>
      <c r="BE116" s="80"/>
      <c r="BF116" s="80"/>
      <c r="BG116" s="80"/>
      <c r="BH116" s="80"/>
      <c r="BI116" s="80"/>
      <c r="BJ116" s="80"/>
      <c r="BK116" s="80"/>
      <c r="BL116" s="80"/>
      <c r="BM116" s="80"/>
      <c r="BN116" s="80"/>
      <c r="BO116" s="20"/>
      <c r="BP116" s="80"/>
      <c r="BQ116" s="80"/>
      <c r="BR116" s="80"/>
      <c r="BS116" s="70">
        <f t="shared" si="16"/>
        <v>98.240000000000009</v>
      </c>
      <c r="BT116" s="23">
        <v>377.32</v>
      </c>
      <c r="BU116" s="23"/>
      <c r="BV116" s="23"/>
      <c r="BW116" s="23"/>
      <c r="BX116" s="23">
        <f t="shared" si="17"/>
        <v>377.32</v>
      </c>
      <c r="BY116" s="71">
        <f t="shared" si="14"/>
        <v>20.657750862141476</v>
      </c>
      <c r="BZ116" s="41"/>
    </row>
    <row r="117" spans="1:1020" ht="55.5" customHeight="1" x14ac:dyDescent="0.25">
      <c r="A117" s="33" t="s">
        <v>53</v>
      </c>
      <c r="B117" s="26" t="s">
        <v>213</v>
      </c>
      <c r="C117" s="83" t="s">
        <v>217</v>
      </c>
      <c r="D117" s="25">
        <v>78005</v>
      </c>
      <c r="E117" s="51">
        <v>823</v>
      </c>
      <c r="F117" s="235" t="s">
        <v>536</v>
      </c>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K117" s="235"/>
      <c r="BL117" s="235"/>
      <c r="BM117" s="235"/>
      <c r="BN117" s="235"/>
      <c r="BO117" s="235"/>
      <c r="BP117" s="235"/>
      <c r="BQ117" s="235"/>
      <c r="BR117" s="235"/>
      <c r="BS117" s="70">
        <f t="shared" si="16"/>
        <v>0</v>
      </c>
      <c r="BT117" s="23">
        <v>119.16</v>
      </c>
      <c r="BU117" s="23"/>
      <c r="BV117" s="23"/>
      <c r="BW117" s="23"/>
      <c r="BX117" s="23">
        <f t="shared" si="17"/>
        <v>119.16</v>
      </c>
      <c r="BY117" s="71">
        <f t="shared" si="14"/>
        <v>0</v>
      </c>
      <c r="BZ117" s="105"/>
      <c r="CA117" s="24"/>
    </row>
    <row r="118" spans="1:1020" ht="54.75" customHeight="1" x14ac:dyDescent="0.25">
      <c r="A118" s="33" t="s">
        <v>53</v>
      </c>
      <c r="B118" s="26" t="s">
        <v>213</v>
      </c>
      <c r="C118" s="83" t="s">
        <v>218</v>
      </c>
      <c r="D118" s="25">
        <v>78006</v>
      </c>
      <c r="E118" s="51">
        <v>1320</v>
      </c>
      <c r="F118" s="235" t="s">
        <v>536</v>
      </c>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35"/>
      <c r="BR118" s="235"/>
      <c r="BS118" s="70">
        <f t="shared" si="16"/>
        <v>0</v>
      </c>
      <c r="BT118" s="23">
        <v>292.66000000000003</v>
      </c>
      <c r="BU118" s="23"/>
      <c r="BV118" s="23"/>
      <c r="BW118" s="23"/>
      <c r="BX118" s="23">
        <f t="shared" si="17"/>
        <v>292.66000000000003</v>
      </c>
      <c r="BY118" s="71">
        <f t="shared" si="14"/>
        <v>0</v>
      </c>
      <c r="BZ118" s="41"/>
    </row>
    <row r="119" spans="1:1020" ht="75.2" customHeight="1" x14ac:dyDescent="0.25">
      <c r="A119" s="33" t="s">
        <v>53</v>
      </c>
      <c r="B119" s="26" t="s">
        <v>213</v>
      </c>
      <c r="C119" s="83" t="s">
        <v>219</v>
      </c>
      <c r="D119" s="25">
        <v>78007</v>
      </c>
      <c r="E119" s="51">
        <v>442</v>
      </c>
      <c r="F119" s="235" t="s">
        <v>536</v>
      </c>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5"/>
      <c r="BR119" s="235"/>
      <c r="BS119" s="70">
        <f t="shared" si="16"/>
        <v>0</v>
      </c>
      <c r="BT119" s="23">
        <v>88.51</v>
      </c>
      <c r="BU119" s="23"/>
      <c r="BV119" s="23"/>
      <c r="BW119" s="23"/>
      <c r="BX119" s="23">
        <f t="shared" si="17"/>
        <v>88.51</v>
      </c>
      <c r="BY119" s="71">
        <f t="shared" si="14"/>
        <v>0</v>
      </c>
      <c r="BZ119" s="41"/>
      <c r="CA119" s="45"/>
    </row>
    <row r="120" spans="1:1020" ht="58.7" customHeight="1" x14ac:dyDescent="0.25">
      <c r="A120" s="33" t="s">
        <v>53</v>
      </c>
      <c r="B120" s="26" t="s">
        <v>213</v>
      </c>
      <c r="C120" s="84" t="s">
        <v>220</v>
      </c>
      <c r="D120" s="34">
        <v>78008</v>
      </c>
      <c r="E120" s="51">
        <v>707</v>
      </c>
      <c r="F120" s="51"/>
      <c r="G120" s="74"/>
      <c r="H120" s="74"/>
      <c r="I120" s="21">
        <v>39.76</v>
      </c>
      <c r="J120" s="21"/>
      <c r="K120" s="21"/>
      <c r="L120" s="21">
        <v>11.22</v>
      </c>
      <c r="M120" s="21">
        <v>60</v>
      </c>
      <c r="N120" s="49">
        <v>12.56</v>
      </c>
      <c r="O120" s="77"/>
      <c r="P120" s="21"/>
      <c r="Q120" s="21"/>
      <c r="R120" s="77"/>
      <c r="S120" s="21"/>
      <c r="T120" s="21"/>
      <c r="U120" s="21"/>
      <c r="V120" s="21"/>
      <c r="W120" s="78"/>
      <c r="X120" s="49"/>
      <c r="Y120" s="49"/>
      <c r="Z120" s="49"/>
      <c r="AA120" s="49"/>
      <c r="AB120" s="49"/>
      <c r="AC120" s="20">
        <v>3.66</v>
      </c>
      <c r="AD120" s="40"/>
      <c r="AE120" s="21"/>
      <c r="AF120" s="21"/>
      <c r="AG120" s="21">
        <v>29.92</v>
      </c>
      <c r="AH120" s="49"/>
      <c r="AI120" s="21"/>
      <c r="AJ120" s="21"/>
      <c r="AK120" s="21"/>
      <c r="AL120" s="21"/>
      <c r="AM120" s="21"/>
      <c r="AN120" s="21"/>
      <c r="AO120" s="106"/>
      <c r="AP120" s="106"/>
      <c r="AQ120" s="106"/>
      <c r="AR120" s="106"/>
      <c r="AS120" s="106"/>
      <c r="AT120" s="106"/>
      <c r="AU120" s="81"/>
      <c r="AV120" s="106"/>
      <c r="AW120" s="106"/>
      <c r="AX120" s="106"/>
      <c r="AY120" s="106"/>
      <c r="AZ120" s="106"/>
      <c r="BA120" s="106"/>
      <c r="BB120" s="106"/>
      <c r="BC120" s="106"/>
      <c r="BD120" s="106"/>
      <c r="BE120" s="106"/>
      <c r="BF120" s="106"/>
      <c r="BG120" s="106"/>
      <c r="BH120" s="106"/>
      <c r="BI120" s="106"/>
      <c r="BJ120" s="106"/>
      <c r="BK120" s="106"/>
      <c r="BL120" s="106"/>
      <c r="BM120" s="106"/>
      <c r="BN120" s="106"/>
      <c r="BO120" s="20"/>
      <c r="BP120" s="106"/>
      <c r="BQ120" s="106"/>
      <c r="BR120" s="106"/>
      <c r="BS120" s="70">
        <f t="shared" si="16"/>
        <v>157.12</v>
      </c>
      <c r="BT120" s="23">
        <v>94.14</v>
      </c>
      <c r="BU120" s="23"/>
      <c r="BV120" s="23"/>
      <c r="BW120" s="23"/>
      <c r="BX120" s="23">
        <f t="shared" si="17"/>
        <v>94.14</v>
      </c>
      <c r="BY120" s="71">
        <f t="shared" si="14"/>
        <v>62.532834514049199</v>
      </c>
      <c r="BZ120" s="89"/>
      <c r="CA120" s="45"/>
    </row>
    <row r="121" spans="1:1020" ht="71.45" customHeight="1" x14ac:dyDescent="0.25">
      <c r="A121" s="33" t="s">
        <v>53</v>
      </c>
      <c r="B121" s="26" t="s">
        <v>213</v>
      </c>
      <c r="C121" s="84" t="s">
        <v>221</v>
      </c>
      <c r="D121" s="34">
        <v>78009</v>
      </c>
      <c r="E121" s="51">
        <v>4443</v>
      </c>
      <c r="F121" s="51"/>
      <c r="G121" s="74"/>
      <c r="H121" s="74"/>
      <c r="I121" s="21">
        <v>258.24</v>
      </c>
      <c r="J121" s="21"/>
      <c r="K121" s="21"/>
      <c r="L121" s="21">
        <v>86.6</v>
      </c>
      <c r="M121" s="21"/>
      <c r="N121" s="49"/>
      <c r="O121" s="76"/>
      <c r="P121" s="21"/>
      <c r="Q121" s="21"/>
      <c r="R121" s="76"/>
      <c r="S121" s="21">
        <v>5.17</v>
      </c>
      <c r="T121" s="21"/>
      <c r="U121" s="21"/>
      <c r="V121" s="21"/>
      <c r="W121" s="21"/>
      <c r="X121" s="49">
        <v>0.9</v>
      </c>
      <c r="Y121" s="49"/>
      <c r="Z121" s="49">
        <v>55.54</v>
      </c>
      <c r="AA121" s="106"/>
      <c r="AB121" s="49"/>
      <c r="AC121" s="20">
        <v>112.88</v>
      </c>
      <c r="AD121" s="21"/>
      <c r="AE121" s="107"/>
      <c r="AF121" s="107"/>
      <c r="AG121" s="21">
        <v>197.64</v>
      </c>
      <c r="AH121" s="49"/>
      <c r="AI121" s="21"/>
      <c r="AJ121" s="21"/>
      <c r="AK121" s="21"/>
      <c r="AL121" s="21"/>
      <c r="AM121" s="21"/>
      <c r="AN121" s="21"/>
      <c r="AO121" s="21"/>
      <c r="AP121" s="21"/>
      <c r="AQ121" s="21"/>
      <c r="AR121" s="80"/>
      <c r="AS121" s="80"/>
      <c r="AT121" s="80"/>
      <c r="AU121" s="20"/>
      <c r="AV121" s="80"/>
      <c r="AW121" s="80"/>
      <c r="AX121" s="80"/>
      <c r="AY121" s="80"/>
      <c r="AZ121" s="80"/>
      <c r="BA121" s="80"/>
      <c r="BB121" s="80"/>
      <c r="BC121" s="80"/>
      <c r="BD121" s="80"/>
      <c r="BE121" s="80"/>
      <c r="BF121" s="80"/>
      <c r="BG121" s="80"/>
      <c r="BH121" s="80"/>
      <c r="BI121" s="80"/>
      <c r="BJ121" s="80"/>
      <c r="BK121" s="80"/>
      <c r="BL121" s="80"/>
      <c r="BM121" s="80"/>
      <c r="BN121" s="80"/>
      <c r="BO121" s="20"/>
      <c r="BP121" s="80"/>
      <c r="BQ121" s="80"/>
      <c r="BR121" s="80"/>
      <c r="BS121" s="70">
        <f t="shared" si="16"/>
        <v>716.97</v>
      </c>
      <c r="BT121" s="23">
        <v>326.16000000000003</v>
      </c>
      <c r="BU121" s="23"/>
      <c r="BV121" s="23"/>
      <c r="BW121" s="23"/>
      <c r="BX121" s="23">
        <f t="shared" si="17"/>
        <v>326.16000000000003</v>
      </c>
      <c r="BY121" s="71">
        <f t="shared" si="14"/>
        <v>68.732564493399678</v>
      </c>
      <c r="BZ121" s="41"/>
      <c r="CA121" s="45"/>
    </row>
    <row r="122" spans="1:1020" ht="67.349999999999994" customHeight="1" x14ac:dyDescent="0.2">
      <c r="A122" s="214" t="s">
        <v>53</v>
      </c>
      <c r="B122" s="214" t="s">
        <v>213</v>
      </c>
      <c r="C122" s="195" t="s">
        <v>222</v>
      </c>
      <c r="D122" s="220">
        <v>78010</v>
      </c>
      <c r="E122" s="221">
        <v>14009</v>
      </c>
      <c r="F122" s="154"/>
      <c r="G122" s="154"/>
      <c r="H122" s="154"/>
      <c r="I122" s="183">
        <v>2583.9</v>
      </c>
      <c r="J122" s="154"/>
      <c r="K122" s="154"/>
      <c r="L122" s="183">
        <v>736.62</v>
      </c>
      <c r="M122" s="183">
        <v>41.42</v>
      </c>
      <c r="N122" s="154"/>
      <c r="O122" s="154"/>
      <c r="P122" s="154"/>
      <c r="Q122" s="154"/>
      <c r="R122" s="183">
        <v>25.71</v>
      </c>
      <c r="S122" s="154"/>
      <c r="T122" s="154"/>
      <c r="U122" s="154"/>
      <c r="V122" s="154"/>
      <c r="W122" s="154"/>
      <c r="X122" s="154"/>
      <c r="Y122" s="154"/>
      <c r="Z122" s="154"/>
      <c r="AA122" s="154"/>
      <c r="AB122" s="154"/>
      <c r="AC122" s="183">
        <v>348.28</v>
      </c>
      <c r="AD122" s="154"/>
      <c r="AE122" s="154"/>
      <c r="AF122" s="154"/>
      <c r="AG122" s="183">
        <v>972.84</v>
      </c>
      <c r="AH122" s="154"/>
      <c r="AI122" s="154"/>
      <c r="AJ122" s="154"/>
      <c r="AK122" s="154"/>
      <c r="AL122" s="154"/>
      <c r="AM122" s="154"/>
      <c r="AN122" s="154"/>
      <c r="AO122" s="154"/>
      <c r="AP122" s="183">
        <v>1.27</v>
      </c>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f>SUM(G122:BR122)</f>
        <v>4710.0400000000009</v>
      </c>
      <c r="BT122" s="156">
        <v>2492.16</v>
      </c>
      <c r="BU122" s="156"/>
      <c r="BV122" s="156"/>
      <c r="BW122" s="156"/>
      <c r="BX122" s="156">
        <f>BT122+BU122+BV122+BW122</f>
        <v>2492.16</v>
      </c>
      <c r="BY122" s="156">
        <f>BS122/(BS122+BX122)*100</f>
        <v>65.39723973230403</v>
      </c>
      <c r="BZ122" s="157"/>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row>
    <row r="123" spans="1:1020" ht="71.45" customHeight="1" x14ac:dyDescent="0.25">
      <c r="A123" s="33" t="s">
        <v>53</v>
      </c>
      <c r="B123" s="26" t="s">
        <v>213</v>
      </c>
      <c r="C123" s="83" t="s">
        <v>223</v>
      </c>
      <c r="D123" s="25">
        <v>78011</v>
      </c>
      <c r="E123" s="51">
        <v>2928</v>
      </c>
      <c r="F123" s="235" t="s">
        <v>536</v>
      </c>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5"/>
      <c r="BO123" s="235"/>
      <c r="BP123" s="235"/>
      <c r="BQ123" s="235"/>
      <c r="BR123" s="235"/>
      <c r="BS123" s="70">
        <f t="shared" si="16"/>
        <v>0</v>
      </c>
      <c r="BT123" s="23">
        <v>1038.99</v>
      </c>
      <c r="BU123" s="23"/>
      <c r="BV123" s="23"/>
      <c r="BW123" s="23"/>
      <c r="BX123" s="23">
        <f t="shared" si="17"/>
        <v>1038.99</v>
      </c>
      <c r="BY123" s="71">
        <f t="shared" si="14"/>
        <v>0</v>
      </c>
      <c r="BZ123" s="41"/>
      <c r="CA123" s="45"/>
    </row>
    <row r="124" spans="1:1020" ht="69" customHeight="1" x14ac:dyDescent="0.25">
      <c r="A124" s="33" t="s">
        <v>53</v>
      </c>
      <c r="B124" s="26" t="s">
        <v>213</v>
      </c>
      <c r="C124" s="84" t="s">
        <v>540</v>
      </c>
      <c r="D124" s="25">
        <v>78012</v>
      </c>
      <c r="E124" s="51">
        <v>2850</v>
      </c>
      <c r="F124" s="108"/>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09"/>
      <c r="BQ124" s="109"/>
      <c r="BR124" s="109"/>
      <c r="BS124" s="70">
        <f t="shared" si="16"/>
        <v>0</v>
      </c>
      <c r="BT124" s="23"/>
      <c r="BU124" s="23"/>
      <c r="BV124" s="23"/>
      <c r="BW124" s="23"/>
      <c r="BX124" s="23">
        <f t="shared" si="17"/>
        <v>0</v>
      </c>
      <c r="BY124" s="71" t="e">
        <f t="shared" si="14"/>
        <v>#DIV/0!</v>
      </c>
      <c r="BZ124" s="41"/>
      <c r="CA124" s="45"/>
    </row>
    <row r="125" spans="1:1020" ht="59.25" customHeight="1" x14ac:dyDescent="0.25">
      <c r="A125" s="33" t="s">
        <v>53</v>
      </c>
      <c r="B125" s="26" t="s">
        <v>213</v>
      </c>
      <c r="C125" s="83" t="s">
        <v>224</v>
      </c>
      <c r="D125" s="34">
        <v>78013</v>
      </c>
      <c r="E125" s="51">
        <v>1994</v>
      </c>
      <c r="F125" s="235" t="s">
        <v>536</v>
      </c>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c r="AT125" s="235"/>
      <c r="AU125" s="235"/>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35"/>
      <c r="BR125" s="235"/>
      <c r="BS125" s="70">
        <f t="shared" si="16"/>
        <v>0</v>
      </c>
      <c r="BT125" s="23">
        <v>542.41999999999996</v>
      </c>
      <c r="BU125" s="23"/>
      <c r="BV125" s="23"/>
      <c r="BW125" s="23"/>
      <c r="BX125" s="23">
        <f t="shared" si="17"/>
        <v>542.41999999999996</v>
      </c>
      <c r="BY125" s="71">
        <f t="shared" si="14"/>
        <v>0</v>
      </c>
      <c r="BZ125" s="41"/>
      <c r="CA125" s="45"/>
    </row>
    <row r="126" spans="1:1020" ht="62.45" customHeight="1" x14ac:dyDescent="0.25">
      <c r="A126" s="33" t="s">
        <v>53</v>
      </c>
      <c r="B126" s="26" t="s">
        <v>213</v>
      </c>
      <c r="C126" s="84" t="s">
        <v>225</v>
      </c>
      <c r="D126" s="34">
        <v>78014</v>
      </c>
      <c r="E126" s="51">
        <v>909</v>
      </c>
      <c r="F126" s="51">
        <v>110</v>
      </c>
      <c r="G126" s="21">
        <v>22.24</v>
      </c>
      <c r="H126" s="21"/>
      <c r="I126" s="21"/>
      <c r="J126" s="21"/>
      <c r="K126" s="21"/>
      <c r="L126" s="21">
        <v>11.593999999999999</v>
      </c>
      <c r="M126" s="21"/>
      <c r="N126" s="21"/>
      <c r="O126" s="21">
        <v>3.76</v>
      </c>
      <c r="P126" s="21"/>
      <c r="Q126" s="21"/>
      <c r="R126" s="21">
        <v>4.88</v>
      </c>
      <c r="S126" s="21"/>
      <c r="T126" s="21">
        <v>9.3000000000000007</v>
      </c>
      <c r="U126" s="21">
        <v>6.4749999999999996</v>
      </c>
      <c r="V126" s="21">
        <v>1.62</v>
      </c>
      <c r="W126" s="21"/>
      <c r="X126" s="21"/>
      <c r="Y126" s="21"/>
      <c r="Z126" s="21">
        <v>8</v>
      </c>
      <c r="AA126" s="21"/>
      <c r="AB126" s="21"/>
      <c r="AC126" s="20">
        <v>162.82</v>
      </c>
      <c r="AD126" s="21"/>
      <c r="AE126" s="21"/>
      <c r="AF126" s="21"/>
      <c r="AG126" s="21">
        <v>42.5</v>
      </c>
      <c r="AH126" s="21"/>
      <c r="AI126" s="21"/>
      <c r="AJ126" s="21"/>
      <c r="AK126" s="21"/>
      <c r="AL126" s="21"/>
      <c r="AM126" s="21"/>
      <c r="AN126" s="21"/>
      <c r="AO126" s="21"/>
      <c r="AP126" s="21">
        <v>0.64</v>
      </c>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0"/>
      <c r="BP126" s="21"/>
      <c r="BQ126" s="21"/>
      <c r="BR126" s="21"/>
      <c r="BS126" s="70">
        <f t="shared" si="16"/>
        <v>273.82899999999995</v>
      </c>
      <c r="BT126" s="23">
        <v>138.54</v>
      </c>
      <c r="BU126" s="23"/>
      <c r="BV126" s="23"/>
      <c r="BW126" s="23"/>
      <c r="BX126" s="23">
        <f t="shared" si="17"/>
        <v>138.54</v>
      </c>
      <c r="BY126" s="71">
        <f t="shared" si="14"/>
        <v>66.403876140059026</v>
      </c>
      <c r="BZ126" s="41"/>
      <c r="CA126" s="45"/>
    </row>
    <row r="127" spans="1:1020" ht="60.75" customHeight="1" x14ac:dyDescent="0.25">
      <c r="A127" s="33" t="s">
        <v>53</v>
      </c>
      <c r="B127" s="26" t="s">
        <v>213</v>
      </c>
      <c r="C127" s="84" t="s">
        <v>226</v>
      </c>
      <c r="D127" s="34">
        <v>78015</v>
      </c>
      <c r="E127" s="51">
        <v>9298</v>
      </c>
      <c r="F127" s="51"/>
      <c r="G127" s="21"/>
      <c r="H127" s="21"/>
      <c r="I127" s="21"/>
      <c r="J127" s="21"/>
      <c r="K127" s="21"/>
      <c r="L127" s="21">
        <v>145.30000000000001</v>
      </c>
      <c r="M127" s="21">
        <v>265.45999999999998</v>
      </c>
      <c r="N127" s="21"/>
      <c r="O127" s="21"/>
      <c r="P127" s="21"/>
      <c r="Q127" s="21"/>
      <c r="R127" s="21">
        <v>12.03</v>
      </c>
      <c r="S127" s="21"/>
      <c r="T127" s="21"/>
      <c r="U127" s="21"/>
      <c r="V127" s="21"/>
      <c r="W127" s="21"/>
      <c r="X127" s="21"/>
      <c r="Y127" s="21"/>
      <c r="Z127" s="21">
        <v>282.16000000000003</v>
      </c>
      <c r="AA127" s="21"/>
      <c r="AB127" s="21">
        <v>493.98</v>
      </c>
      <c r="AC127" s="20">
        <v>321.26</v>
      </c>
      <c r="AD127" s="21"/>
      <c r="AE127" s="21"/>
      <c r="AF127" s="21"/>
      <c r="AG127" s="21">
        <v>376.72</v>
      </c>
      <c r="AH127" s="21"/>
      <c r="AI127" s="21"/>
      <c r="AJ127" s="21"/>
      <c r="AK127" s="21"/>
      <c r="AL127" s="21"/>
      <c r="AM127" s="21"/>
      <c r="AN127" s="21"/>
      <c r="AO127" s="21"/>
      <c r="AP127" s="21">
        <v>1.51</v>
      </c>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0"/>
      <c r="BP127" s="21"/>
      <c r="BQ127" s="21"/>
      <c r="BR127" s="21">
        <v>2</v>
      </c>
      <c r="BS127" s="70">
        <f t="shared" si="16"/>
        <v>1900.42</v>
      </c>
      <c r="BT127" s="23">
        <v>4305.34</v>
      </c>
      <c r="BU127" s="23"/>
      <c r="BV127" s="23"/>
      <c r="BW127" s="23"/>
      <c r="BX127" s="23">
        <f t="shared" si="17"/>
        <v>4305.34</v>
      </c>
      <c r="BY127" s="71">
        <f t="shared" si="14"/>
        <v>30.623485278193165</v>
      </c>
      <c r="BZ127" s="110"/>
      <c r="CA127" s="45"/>
    </row>
    <row r="128" spans="1:1020" ht="57.2" customHeight="1" x14ac:dyDescent="0.25">
      <c r="A128" s="33" t="s">
        <v>53</v>
      </c>
      <c r="B128" s="26" t="s">
        <v>213</v>
      </c>
      <c r="C128" s="111" t="s">
        <v>227</v>
      </c>
      <c r="D128" s="34">
        <v>78016</v>
      </c>
      <c r="E128" s="51">
        <v>1290</v>
      </c>
      <c r="F128" s="51">
        <v>182</v>
      </c>
      <c r="G128" s="21">
        <v>36.536999999999999</v>
      </c>
      <c r="H128" s="112"/>
      <c r="I128" s="21">
        <v>63.021000000000001</v>
      </c>
      <c r="J128" s="21"/>
      <c r="K128" s="21"/>
      <c r="L128" s="21">
        <v>36.243000000000002</v>
      </c>
      <c r="M128" s="21"/>
      <c r="N128" s="21"/>
      <c r="O128" s="21"/>
      <c r="P128" s="21"/>
      <c r="Q128" s="21"/>
      <c r="R128" s="21">
        <v>4.8730000000000002</v>
      </c>
      <c r="S128" s="21"/>
      <c r="T128" s="21">
        <v>0.39200000000000002</v>
      </c>
      <c r="U128" s="21">
        <v>1.653</v>
      </c>
      <c r="V128" s="21">
        <v>3.0470000000000002</v>
      </c>
      <c r="W128" s="21"/>
      <c r="X128" s="21"/>
      <c r="Y128" s="21"/>
      <c r="Z128" s="21">
        <v>18.966999999999999</v>
      </c>
      <c r="AA128" s="21"/>
      <c r="AB128" s="21"/>
      <c r="AC128" s="20">
        <v>16.059000000000001</v>
      </c>
      <c r="AD128" s="112"/>
      <c r="AE128" s="112"/>
      <c r="AF128" s="112"/>
      <c r="AG128" s="21">
        <v>71.072999999999993</v>
      </c>
      <c r="AH128" s="112"/>
      <c r="AI128" s="21">
        <v>0.01</v>
      </c>
      <c r="AJ128" s="21"/>
      <c r="AK128" s="21"/>
      <c r="AL128" s="21">
        <v>0.11</v>
      </c>
      <c r="AM128" s="21"/>
      <c r="AN128" s="21"/>
      <c r="AO128" s="21"/>
      <c r="AP128" s="21">
        <v>0.33</v>
      </c>
      <c r="AQ128" s="21"/>
      <c r="AR128" s="21"/>
      <c r="AS128" s="21"/>
      <c r="AT128" s="21">
        <v>0.01</v>
      </c>
      <c r="AU128" s="72"/>
      <c r="AV128" s="112"/>
      <c r="AW128" s="112"/>
      <c r="AX128" s="113"/>
      <c r="AY128" s="112"/>
      <c r="AZ128" s="112"/>
      <c r="BA128" s="112"/>
      <c r="BB128" s="112"/>
      <c r="BC128" s="112"/>
      <c r="BD128" s="112"/>
      <c r="BE128" s="112"/>
      <c r="BF128" s="112"/>
      <c r="BG128" s="112"/>
      <c r="BH128" s="112"/>
      <c r="BI128" s="112"/>
      <c r="BJ128" s="112"/>
      <c r="BK128" s="112"/>
      <c r="BL128" s="112"/>
      <c r="BM128" s="112"/>
      <c r="BN128" s="112"/>
      <c r="BO128" s="20"/>
      <c r="BP128" s="112"/>
      <c r="BQ128" s="112"/>
      <c r="BR128" s="112"/>
      <c r="BS128" s="70">
        <f t="shared" si="16"/>
        <v>252.32499999999996</v>
      </c>
      <c r="BT128" s="23">
        <v>96.293000000000006</v>
      </c>
      <c r="BU128" s="23"/>
      <c r="BV128" s="23"/>
      <c r="BW128" s="23"/>
      <c r="BX128" s="23">
        <f t="shared" si="17"/>
        <v>96.293000000000006</v>
      </c>
      <c r="BY128" s="71">
        <f t="shared" si="14"/>
        <v>72.378649409955884</v>
      </c>
      <c r="BZ128" s="41"/>
      <c r="CA128" s="45"/>
    </row>
    <row r="129" spans="1:1020" ht="60" customHeight="1" x14ac:dyDescent="0.25">
      <c r="A129" s="33" t="s">
        <v>53</v>
      </c>
      <c r="B129" s="26" t="s">
        <v>213</v>
      </c>
      <c r="C129" s="84" t="s">
        <v>228</v>
      </c>
      <c r="D129" s="25">
        <v>78017</v>
      </c>
      <c r="E129" s="51">
        <v>10152</v>
      </c>
      <c r="F129" s="51"/>
      <c r="G129" s="74"/>
      <c r="H129" s="74"/>
      <c r="I129" s="21">
        <v>786.84</v>
      </c>
      <c r="J129" s="21"/>
      <c r="K129" s="21">
        <v>5.66</v>
      </c>
      <c r="L129" s="21">
        <v>187.34</v>
      </c>
      <c r="M129" s="21">
        <v>66.14</v>
      </c>
      <c r="N129" s="49">
        <v>331.48</v>
      </c>
      <c r="O129" s="77"/>
      <c r="P129" s="21"/>
      <c r="Q129" s="21"/>
      <c r="R129" s="21">
        <v>10.52</v>
      </c>
      <c r="S129" s="21"/>
      <c r="T129" s="21"/>
      <c r="U129" s="21"/>
      <c r="V129" s="21"/>
      <c r="W129" s="21"/>
      <c r="X129" s="21"/>
      <c r="Y129" s="21"/>
      <c r="Z129" s="21"/>
      <c r="AA129" s="106"/>
      <c r="AB129" s="21"/>
      <c r="AC129" s="20">
        <v>112.78</v>
      </c>
      <c r="AD129" s="40"/>
      <c r="AE129" s="21"/>
      <c r="AF129" s="21"/>
      <c r="AG129" s="21">
        <v>401.48</v>
      </c>
      <c r="AH129" s="49"/>
      <c r="AI129" s="21">
        <v>0.14299999999999999</v>
      </c>
      <c r="AJ129" s="21"/>
      <c r="AK129" s="21"/>
      <c r="AL129" s="21"/>
      <c r="AM129" s="21">
        <v>0.157</v>
      </c>
      <c r="AN129" s="21"/>
      <c r="AO129" s="21"/>
      <c r="AP129" s="21"/>
      <c r="AQ129" s="21"/>
      <c r="AR129" s="80"/>
      <c r="AS129" s="80"/>
      <c r="AT129" s="80"/>
      <c r="AU129" s="81"/>
      <c r="AV129" s="80"/>
      <c r="AW129" s="80"/>
      <c r="AX129" s="80"/>
      <c r="AY129" s="80"/>
      <c r="AZ129" s="80"/>
      <c r="BA129" s="80"/>
      <c r="BB129" s="80"/>
      <c r="BC129" s="80"/>
      <c r="BD129" s="80"/>
      <c r="BE129" s="21">
        <v>8.0000000000000002E-3</v>
      </c>
      <c r="BF129" s="80"/>
      <c r="BG129" s="80"/>
      <c r="BH129" s="80"/>
      <c r="BI129" s="80"/>
      <c r="BJ129" s="80"/>
      <c r="BK129" s="80"/>
      <c r="BL129" s="80"/>
      <c r="BM129" s="80"/>
      <c r="BN129" s="80"/>
      <c r="BO129" s="20"/>
      <c r="BP129" s="80"/>
      <c r="BQ129" s="80"/>
      <c r="BR129" s="80"/>
      <c r="BS129" s="70">
        <f t="shared" si="16"/>
        <v>1902.548</v>
      </c>
      <c r="BT129" s="23">
        <v>894.54</v>
      </c>
      <c r="BU129" s="23"/>
      <c r="BV129" s="23"/>
      <c r="BW129" s="23"/>
      <c r="BX129" s="23">
        <f t="shared" ref="BX129:BX160" si="18">BT129+BU129+BV129+BW129</f>
        <v>894.54</v>
      </c>
      <c r="BY129" s="71">
        <f t="shared" ref="BY129:BY192" si="19">BS129/(BS129+BX129)*100</f>
        <v>68.0188824949376</v>
      </c>
      <c r="BZ129" s="114"/>
      <c r="CA129" s="45"/>
    </row>
    <row r="130" spans="1:1020" ht="69.75" customHeight="1" x14ac:dyDescent="0.25">
      <c r="A130" s="33" t="s">
        <v>53</v>
      </c>
      <c r="B130" s="26" t="s">
        <v>213</v>
      </c>
      <c r="C130" s="84" t="s">
        <v>229</v>
      </c>
      <c r="D130" s="25">
        <v>78018</v>
      </c>
      <c r="E130" s="51">
        <v>1281</v>
      </c>
      <c r="F130" s="51"/>
      <c r="G130" s="74"/>
      <c r="H130" s="74"/>
      <c r="I130" s="21">
        <v>26.63</v>
      </c>
      <c r="J130" s="21"/>
      <c r="K130" s="21">
        <v>3.68</v>
      </c>
      <c r="L130" s="21">
        <v>7.22</v>
      </c>
      <c r="M130" s="21">
        <v>6.44</v>
      </c>
      <c r="N130" s="49">
        <v>21.38</v>
      </c>
      <c r="O130" s="76"/>
      <c r="P130" s="21"/>
      <c r="Q130" s="21"/>
      <c r="R130" s="76">
        <v>2.68</v>
      </c>
      <c r="S130" s="21"/>
      <c r="T130" s="21"/>
      <c r="U130" s="21"/>
      <c r="V130" s="21"/>
      <c r="W130" s="21"/>
      <c r="X130" s="21">
        <v>8.4600000000000009</v>
      </c>
      <c r="Y130" s="21"/>
      <c r="Z130" s="21"/>
      <c r="AA130" s="106"/>
      <c r="AB130" s="21"/>
      <c r="AC130" s="20"/>
      <c r="AD130" s="21"/>
      <c r="AE130" s="21"/>
      <c r="AF130" s="21"/>
      <c r="AG130" s="21">
        <v>42.5</v>
      </c>
      <c r="AH130" s="49"/>
      <c r="AI130" s="21"/>
      <c r="AJ130" s="21"/>
      <c r="AK130" s="21"/>
      <c r="AL130" s="21"/>
      <c r="AM130" s="21"/>
      <c r="AN130" s="21"/>
      <c r="AO130" s="21"/>
      <c r="AP130" s="21">
        <v>0.36</v>
      </c>
      <c r="AQ130" s="21"/>
      <c r="AR130" s="80"/>
      <c r="AS130" s="80"/>
      <c r="AT130" s="80"/>
      <c r="AU130" s="81"/>
      <c r="AV130" s="80"/>
      <c r="AW130" s="80"/>
      <c r="AX130" s="80"/>
      <c r="AY130" s="80"/>
      <c r="AZ130" s="80"/>
      <c r="BA130" s="80"/>
      <c r="BB130" s="80"/>
      <c r="BC130" s="80"/>
      <c r="BD130" s="80"/>
      <c r="BE130" s="80"/>
      <c r="BF130" s="80"/>
      <c r="BG130" s="80"/>
      <c r="BH130" s="80"/>
      <c r="BI130" s="80"/>
      <c r="BJ130" s="80"/>
      <c r="BK130" s="80"/>
      <c r="BL130" s="80"/>
      <c r="BM130" s="80"/>
      <c r="BN130" s="80"/>
      <c r="BO130" s="20"/>
      <c r="BP130" s="80"/>
      <c r="BQ130" s="80"/>
      <c r="BR130" s="80"/>
      <c r="BS130" s="70">
        <f t="shared" si="16"/>
        <v>119.35000000000001</v>
      </c>
      <c r="BT130" s="23">
        <v>274.39</v>
      </c>
      <c r="BU130" s="23"/>
      <c r="BV130" s="23"/>
      <c r="BW130" s="23"/>
      <c r="BX130" s="23">
        <f t="shared" si="18"/>
        <v>274.39</v>
      </c>
      <c r="BY130" s="71">
        <f t="shared" si="19"/>
        <v>30.31188093665871</v>
      </c>
      <c r="BZ130" s="41"/>
      <c r="CA130" s="45"/>
    </row>
    <row r="131" spans="1:1020" ht="65.25" customHeight="1" x14ac:dyDescent="0.25">
      <c r="A131" s="33" t="s">
        <v>53</v>
      </c>
      <c r="B131" s="26" t="s">
        <v>213</v>
      </c>
      <c r="C131" s="84" t="s">
        <v>230</v>
      </c>
      <c r="D131" s="34">
        <v>78019</v>
      </c>
      <c r="E131" s="51">
        <v>2824</v>
      </c>
      <c r="F131" s="51"/>
      <c r="G131" s="21"/>
      <c r="H131" s="21"/>
      <c r="I131" s="21">
        <v>201.6</v>
      </c>
      <c r="J131" s="21"/>
      <c r="K131" s="21"/>
      <c r="L131" s="21">
        <v>64.855999999999995</v>
      </c>
      <c r="M131" s="21">
        <v>14.76</v>
      </c>
      <c r="N131" s="21">
        <v>40.28</v>
      </c>
      <c r="O131" s="21"/>
      <c r="P131" s="21"/>
      <c r="Q131" s="21"/>
      <c r="R131" s="21">
        <v>3.32</v>
      </c>
      <c r="S131" s="21"/>
      <c r="T131" s="21">
        <v>7.49</v>
      </c>
      <c r="U131" s="21"/>
      <c r="V131" s="21"/>
      <c r="W131" s="21"/>
      <c r="X131" s="21"/>
      <c r="Y131" s="21"/>
      <c r="Z131" s="21">
        <v>31.86</v>
      </c>
      <c r="AA131" s="21"/>
      <c r="AB131" s="21"/>
      <c r="AC131" s="20">
        <v>22.08</v>
      </c>
      <c r="AD131" s="21"/>
      <c r="AE131" s="21"/>
      <c r="AF131" s="21"/>
      <c r="AG131" s="21">
        <v>62</v>
      </c>
      <c r="AH131" s="21"/>
      <c r="AI131" s="21"/>
      <c r="AJ131" s="21"/>
      <c r="AK131" s="21"/>
      <c r="AL131" s="21"/>
      <c r="AM131" s="21"/>
      <c r="AN131" s="21"/>
      <c r="AO131" s="21"/>
      <c r="AP131" s="21">
        <v>0.495</v>
      </c>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0"/>
      <c r="BP131" s="21"/>
      <c r="BQ131" s="21"/>
      <c r="BR131" s="21"/>
      <c r="BS131" s="70">
        <f t="shared" ref="BS131:BS194" si="20">SUM(G131:BR131)</f>
        <v>448.74099999999999</v>
      </c>
      <c r="BT131" s="23">
        <v>522.64</v>
      </c>
      <c r="BU131" s="23"/>
      <c r="BV131" s="23"/>
      <c r="BW131" s="23"/>
      <c r="BX131" s="23">
        <f t="shared" si="18"/>
        <v>522.64</v>
      </c>
      <c r="BY131" s="71">
        <f t="shared" si="19"/>
        <v>46.19618872512433</v>
      </c>
      <c r="BZ131" s="41"/>
      <c r="CA131" s="45"/>
    </row>
    <row r="132" spans="1:1020" ht="72.75" customHeight="1" x14ac:dyDescent="0.25">
      <c r="A132" s="151" t="s">
        <v>53</v>
      </c>
      <c r="B132" s="151" t="s">
        <v>213</v>
      </c>
      <c r="C132" s="196" t="s">
        <v>231</v>
      </c>
      <c r="D132" s="152">
        <v>78020</v>
      </c>
      <c r="E132" s="153">
        <v>2233</v>
      </c>
      <c r="F132" s="153"/>
      <c r="G132" s="189"/>
      <c r="H132" s="189"/>
      <c r="I132" s="154">
        <v>84.2</v>
      </c>
      <c r="J132" s="154"/>
      <c r="K132" s="154"/>
      <c r="L132" s="154">
        <v>47.19</v>
      </c>
      <c r="M132" s="154">
        <v>7.25</v>
      </c>
      <c r="N132" s="203">
        <v>36.869999999999997</v>
      </c>
      <c r="O132" s="191"/>
      <c r="P132" s="154"/>
      <c r="Q132" s="154"/>
      <c r="R132" s="190">
        <v>7.9</v>
      </c>
      <c r="S132" s="154"/>
      <c r="T132" s="154">
        <v>6.1</v>
      </c>
      <c r="U132" s="154"/>
      <c r="V132" s="154"/>
      <c r="W132" s="154"/>
      <c r="X132" s="154"/>
      <c r="Y132" s="154"/>
      <c r="Z132" s="154">
        <v>23.57</v>
      </c>
      <c r="AA132" s="205"/>
      <c r="AB132" s="154"/>
      <c r="AC132" s="161">
        <v>50.5</v>
      </c>
      <c r="AD132" s="154"/>
      <c r="AE132" s="154"/>
      <c r="AF132" s="154"/>
      <c r="AG132" s="154">
        <v>54.66</v>
      </c>
      <c r="AH132" s="203"/>
      <c r="AI132" s="154"/>
      <c r="AJ132" s="154"/>
      <c r="AK132" s="154"/>
      <c r="AL132" s="154"/>
      <c r="AM132" s="154"/>
      <c r="AN132" s="154"/>
      <c r="AO132" s="154"/>
      <c r="AP132" s="154">
        <v>1.2350000000000001</v>
      </c>
      <c r="AQ132" s="154"/>
      <c r="AR132" s="193"/>
      <c r="AS132" s="193"/>
      <c r="AT132" s="193"/>
      <c r="AU132" s="194"/>
      <c r="AV132" s="193"/>
      <c r="AW132" s="193"/>
      <c r="AX132" s="193"/>
      <c r="AY132" s="193"/>
      <c r="AZ132" s="193"/>
      <c r="BA132" s="193"/>
      <c r="BB132" s="193"/>
      <c r="BC132" s="193"/>
      <c r="BD132" s="193"/>
      <c r="BE132" s="193"/>
      <c r="BF132" s="193"/>
      <c r="BG132" s="193"/>
      <c r="BH132" s="193"/>
      <c r="BI132" s="193"/>
      <c r="BJ132" s="193"/>
      <c r="BK132" s="193"/>
      <c r="BL132" s="193"/>
      <c r="BM132" s="193"/>
      <c r="BN132" s="193"/>
      <c r="BO132" s="161"/>
      <c r="BP132" s="193"/>
      <c r="BQ132" s="193"/>
      <c r="BR132" s="193"/>
      <c r="BS132" s="154">
        <f t="shared" si="20"/>
        <v>319.47500000000002</v>
      </c>
      <c r="BT132" s="156">
        <v>195.74</v>
      </c>
      <c r="BU132" s="156"/>
      <c r="BV132" s="156"/>
      <c r="BW132" s="156"/>
      <c r="BX132" s="156">
        <f t="shared" si="18"/>
        <v>195.74</v>
      </c>
      <c r="BY132" s="156">
        <f t="shared" si="19"/>
        <v>62.008093708451817</v>
      </c>
      <c r="BZ132" s="157"/>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c r="ZB132"/>
      <c r="ZC132"/>
      <c r="ZD132"/>
      <c r="ZE132"/>
      <c r="ZF132"/>
      <c r="ZG132"/>
      <c r="ZH132"/>
      <c r="ZI132"/>
      <c r="ZJ132"/>
      <c r="ZK132"/>
      <c r="ZL132"/>
      <c r="ZM132"/>
      <c r="ZN132"/>
      <c r="ZO132"/>
      <c r="ZP132"/>
      <c r="ZQ132"/>
      <c r="ZR132"/>
      <c r="ZS132"/>
      <c r="ZT132"/>
      <c r="ZU132"/>
      <c r="ZV132"/>
      <c r="ZW132"/>
      <c r="ZX132"/>
      <c r="ZY132"/>
      <c r="ZZ132"/>
      <c r="AAA132"/>
      <c r="AAB132"/>
      <c r="AAC132"/>
      <c r="AAD132"/>
      <c r="AAE132"/>
      <c r="AAF132"/>
      <c r="AAG132"/>
      <c r="AAH132"/>
      <c r="AAI132"/>
      <c r="AAJ132"/>
      <c r="AAK132"/>
      <c r="AAL132"/>
      <c r="AAM132"/>
      <c r="AAN132"/>
      <c r="AAO132"/>
      <c r="AAP132"/>
      <c r="AAQ132"/>
      <c r="AAR132"/>
      <c r="AAS132"/>
      <c r="AAT132"/>
      <c r="AAU132"/>
      <c r="AAV132"/>
      <c r="AAW132"/>
      <c r="AAX132"/>
      <c r="AAY132"/>
      <c r="AAZ132"/>
      <c r="ABA132"/>
      <c r="ABB132"/>
      <c r="ABC132"/>
      <c r="ABD132"/>
      <c r="ABE132"/>
      <c r="ABF132"/>
      <c r="ABG132"/>
      <c r="ABH132"/>
      <c r="ABI132"/>
      <c r="ABJ132"/>
      <c r="ABK132"/>
      <c r="ABL132"/>
      <c r="ABM132"/>
      <c r="ABN132"/>
      <c r="ABO132"/>
      <c r="ABP132"/>
      <c r="ABQ132"/>
      <c r="ABR132"/>
      <c r="ABS132"/>
      <c r="ABT132"/>
      <c r="ABU132"/>
      <c r="ABV132"/>
      <c r="ABW132"/>
      <c r="ABX132"/>
      <c r="ABY132"/>
      <c r="ABZ132"/>
      <c r="ACA132"/>
      <c r="ACB132"/>
      <c r="ACC132"/>
      <c r="ACD132"/>
      <c r="ACE132"/>
      <c r="ACF132"/>
      <c r="ACG132"/>
      <c r="ACH132"/>
      <c r="ACI132"/>
      <c r="ACJ132"/>
      <c r="ACK132"/>
      <c r="ACL132"/>
      <c r="ACM132"/>
      <c r="ACN132"/>
      <c r="ACO132"/>
      <c r="ACP132"/>
      <c r="ACQ132"/>
      <c r="ACR132"/>
      <c r="ACS132"/>
      <c r="ACT132"/>
      <c r="ACU132"/>
      <c r="ACV132"/>
      <c r="ACW132"/>
      <c r="ACX132"/>
      <c r="ACY132"/>
      <c r="ACZ132"/>
      <c r="ADA132"/>
      <c r="ADB132"/>
      <c r="ADC132"/>
      <c r="ADD132"/>
      <c r="ADE132"/>
      <c r="ADF132"/>
      <c r="ADG132"/>
      <c r="ADH132"/>
      <c r="ADI132"/>
      <c r="ADJ132"/>
      <c r="ADK132"/>
      <c r="ADL132"/>
      <c r="ADM132"/>
      <c r="ADN132"/>
      <c r="ADO132"/>
      <c r="ADP132"/>
      <c r="ADQ132"/>
      <c r="ADR132"/>
      <c r="ADS132"/>
      <c r="ADT132"/>
      <c r="ADU132"/>
      <c r="ADV132"/>
      <c r="ADW132"/>
      <c r="ADX132"/>
      <c r="ADY132"/>
      <c r="ADZ132"/>
      <c r="AEA132"/>
      <c r="AEB132"/>
      <c r="AEC132"/>
      <c r="AED132"/>
      <c r="AEE132"/>
      <c r="AEF132"/>
      <c r="AEG132"/>
      <c r="AEH132"/>
      <c r="AEI132"/>
      <c r="AEJ132"/>
      <c r="AEK132"/>
      <c r="AEL132"/>
      <c r="AEM132"/>
      <c r="AEN132"/>
      <c r="AEO132"/>
      <c r="AEP132"/>
      <c r="AEQ132"/>
      <c r="AER132"/>
      <c r="AES132"/>
      <c r="AET132"/>
      <c r="AEU132"/>
      <c r="AEV132"/>
      <c r="AEW132"/>
      <c r="AEX132"/>
      <c r="AEY132"/>
      <c r="AEZ132"/>
      <c r="AFA132"/>
      <c r="AFB132"/>
      <c r="AFC132"/>
      <c r="AFD132"/>
      <c r="AFE132"/>
      <c r="AFF132"/>
      <c r="AFG132"/>
      <c r="AFH132"/>
      <c r="AFI132"/>
      <c r="AFJ132"/>
      <c r="AFK132"/>
      <c r="AFL132"/>
      <c r="AFM132"/>
      <c r="AFN132"/>
      <c r="AFO132"/>
      <c r="AFP132"/>
      <c r="AFQ132"/>
      <c r="AFR132"/>
      <c r="AFS132"/>
      <c r="AFT132"/>
      <c r="AFU132"/>
      <c r="AFV132"/>
      <c r="AFW132"/>
      <c r="AFX132"/>
      <c r="AFY132"/>
      <c r="AFZ132"/>
      <c r="AGA132"/>
      <c r="AGB132"/>
      <c r="AGC132"/>
      <c r="AGD132"/>
      <c r="AGE132"/>
      <c r="AGF132"/>
      <c r="AGG132"/>
      <c r="AGH132"/>
      <c r="AGI132"/>
      <c r="AGJ132"/>
      <c r="AGK132"/>
      <c r="AGL132"/>
      <c r="AGM132"/>
      <c r="AGN132"/>
      <c r="AGO132"/>
      <c r="AGP132"/>
      <c r="AGQ132"/>
      <c r="AGR132"/>
      <c r="AGS132"/>
      <c r="AGT132"/>
      <c r="AGU132"/>
      <c r="AGV132"/>
      <c r="AGW132"/>
      <c r="AGX132"/>
      <c r="AGY132"/>
      <c r="AGZ132"/>
      <c r="AHA132"/>
      <c r="AHB132"/>
      <c r="AHC132"/>
      <c r="AHD132"/>
      <c r="AHE132"/>
      <c r="AHF132"/>
      <c r="AHG132"/>
      <c r="AHH132"/>
      <c r="AHI132"/>
      <c r="AHJ132"/>
      <c r="AHK132"/>
      <c r="AHL132"/>
      <c r="AHM132"/>
      <c r="AHN132"/>
      <c r="AHO132"/>
      <c r="AHP132"/>
      <c r="AHQ132"/>
      <c r="AHR132"/>
      <c r="AHS132"/>
      <c r="AHT132"/>
      <c r="AHU132"/>
      <c r="AHV132"/>
      <c r="AHW132"/>
      <c r="AHX132"/>
      <c r="AHY132"/>
      <c r="AHZ132"/>
      <c r="AIA132"/>
      <c r="AIB132"/>
      <c r="AIC132"/>
      <c r="AID132"/>
      <c r="AIE132"/>
      <c r="AIF132"/>
      <c r="AIG132"/>
      <c r="AIH132"/>
      <c r="AII132"/>
      <c r="AIJ132"/>
      <c r="AIK132"/>
      <c r="AIL132"/>
      <c r="AIM132"/>
      <c r="AIN132"/>
      <c r="AIO132"/>
      <c r="AIP132"/>
      <c r="AIQ132"/>
      <c r="AIR132"/>
      <c r="AIS132"/>
      <c r="AIT132"/>
      <c r="AIU132"/>
      <c r="AIV132"/>
      <c r="AIW132"/>
      <c r="AIX132"/>
      <c r="AIY132"/>
      <c r="AIZ132"/>
      <c r="AJA132"/>
      <c r="AJB132"/>
      <c r="AJC132"/>
      <c r="AJD132"/>
      <c r="AJE132"/>
      <c r="AJF132"/>
      <c r="AJG132"/>
      <c r="AJH132"/>
      <c r="AJI132"/>
      <c r="AJJ132"/>
      <c r="AJK132"/>
      <c r="AJL132"/>
      <c r="AJM132"/>
      <c r="AJN132"/>
      <c r="AJO132"/>
      <c r="AJP132"/>
      <c r="AJQ132"/>
      <c r="AJR132"/>
      <c r="AJS132"/>
      <c r="AJT132"/>
      <c r="AJU132"/>
      <c r="AJV132"/>
      <c r="AJW132"/>
      <c r="AJX132"/>
      <c r="AJY132"/>
      <c r="AJZ132"/>
      <c r="AKA132"/>
      <c r="AKB132"/>
      <c r="AKC132"/>
      <c r="AKD132"/>
      <c r="AKE132"/>
      <c r="AKF132"/>
      <c r="AKG132"/>
      <c r="AKH132"/>
      <c r="AKI132"/>
      <c r="AKJ132"/>
      <c r="AKK132"/>
      <c r="AKL132"/>
      <c r="AKM132"/>
      <c r="AKN132"/>
      <c r="AKO132"/>
      <c r="AKP132"/>
      <c r="AKQ132"/>
      <c r="AKR132"/>
      <c r="AKS132"/>
      <c r="AKT132"/>
      <c r="AKU132"/>
      <c r="AKV132"/>
      <c r="AKW132"/>
      <c r="AKX132"/>
      <c r="AKY132"/>
      <c r="AKZ132"/>
      <c r="ALA132"/>
      <c r="ALB132"/>
      <c r="ALC132"/>
      <c r="ALD132"/>
      <c r="ALE132"/>
      <c r="ALF132"/>
      <c r="ALG132"/>
      <c r="ALH132"/>
      <c r="ALI132"/>
      <c r="ALJ132"/>
      <c r="ALK132"/>
      <c r="ALL132"/>
      <c r="ALM132"/>
      <c r="ALN132"/>
      <c r="ALO132"/>
      <c r="ALP132"/>
      <c r="ALQ132"/>
      <c r="ALR132"/>
      <c r="ALS132"/>
      <c r="ALT132"/>
      <c r="ALU132"/>
      <c r="ALV132"/>
      <c r="ALW132"/>
      <c r="ALX132"/>
      <c r="ALY132"/>
      <c r="ALZ132"/>
      <c r="AMA132"/>
      <c r="AMB132"/>
      <c r="AMC132"/>
      <c r="AMD132"/>
      <c r="AME132"/>
      <c r="AMF132"/>
    </row>
    <row r="133" spans="1:1020" ht="66.75" customHeight="1" x14ac:dyDescent="0.25">
      <c r="A133" s="33" t="s">
        <v>53</v>
      </c>
      <c r="B133" s="26" t="s">
        <v>213</v>
      </c>
      <c r="C133" s="84" t="s">
        <v>232</v>
      </c>
      <c r="D133" s="25">
        <v>78021</v>
      </c>
      <c r="E133" s="51">
        <v>1358</v>
      </c>
      <c r="F133" s="51"/>
      <c r="G133" s="74"/>
      <c r="H133" s="74"/>
      <c r="I133" s="21"/>
      <c r="J133" s="21"/>
      <c r="K133" s="21"/>
      <c r="L133" s="21">
        <v>4.97</v>
      </c>
      <c r="M133" s="21">
        <v>36.445</v>
      </c>
      <c r="N133" s="49">
        <v>50.39</v>
      </c>
      <c r="O133" s="76"/>
      <c r="P133" s="21"/>
      <c r="Q133" s="21"/>
      <c r="R133" s="76">
        <v>7.1150000000000002</v>
      </c>
      <c r="S133" s="21"/>
      <c r="T133" s="21">
        <v>2.08</v>
      </c>
      <c r="U133" s="21">
        <v>2.0449999999999999</v>
      </c>
      <c r="V133" s="21"/>
      <c r="W133" s="21"/>
      <c r="X133" s="21"/>
      <c r="Y133" s="21"/>
      <c r="Z133" s="21"/>
      <c r="AA133" s="106"/>
      <c r="AB133" s="21">
        <v>0.77500000000000002</v>
      </c>
      <c r="AC133" s="20">
        <v>5.3</v>
      </c>
      <c r="AD133" s="21"/>
      <c r="AE133" s="21"/>
      <c r="AF133" s="21"/>
      <c r="AG133" s="21">
        <v>38.034999999999997</v>
      </c>
      <c r="AH133" s="49"/>
      <c r="AI133" s="21"/>
      <c r="AJ133" s="21"/>
      <c r="AK133" s="21"/>
      <c r="AL133" s="21"/>
      <c r="AM133" s="21"/>
      <c r="AN133" s="21"/>
      <c r="AO133" s="21"/>
      <c r="AP133" s="21"/>
      <c r="AQ133" s="21"/>
      <c r="AR133" s="80"/>
      <c r="AS133" s="80"/>
      <c r="AT133" s="80"/>
      <c r="AU133" s="81"/>
      <c r="AV133" s="80"/>
      <c r="AW133" s="80"/>
      <c r="AX133" s="80"/>
      <c r="AY133" s="80"/>
      <c r="AZ133" s="80"/>
      <c r="BA133" s="80"/>
      <c r="BB133" s="80"/>
      <c r="BC133" s="80"/>
      <c r="BD133" s="80"/>
      <c r="BE133" s="80"/>
      <c r="BF133" s="80"/>
      <c r="BG133" s="80"/>
      <c r="BH133" s="80"/>
      <c r="BI133" s="80"/>
      <c r="BJ133" s="80"/>
      <c r="BK133" s="80"/>
      <c r="BL133" s="80"/>
      <c r="BM133" s="80"/>
      <c r="BN133" s="80"/>
      <c r="BO133" s="20"/>
      <c r="BP133" s="80"/>
      <c r="BQ133" s="80"/>
      <c r="BR133" s="80"/>
      <c r="BS133" s="70">
        <f t="shared" si="20"/>
        <v>147.155</v>
      </c>
      <c r="BT133" s="23">
        <v>489.27</v>
      </c>
      <c r="BU133" s="23"/>
      <c r="BV133" s="23"/>
      <c r="BW133" s="23"/>
      <c r="BX133" s="23">
        <f t="shared" si="18"/>
        <v>489.27</v>
      </c>
      <c r="BY133" s="71">
        <f t="shared" si="19"/>
        <v>23.122127509133051</v>
      </c>
      <c r="BZ133" s="41"/>
      <c r="CA133" s="45"/>
    </row>
    <row r="134" spans="1:1020" ht="51.75" customHeight="1" x14ac:dyDescent="0.25">
      <c r="A134" s="33" t="s">
        <v>53</v>
      </c>
      <c r="B134" s="26" t="s">
        <v>213</v>
      </c>
      <c r="C134" s="84" t="s">
        <v>233</v>
      </c>
      <c r="D134" s="25">
        <v>78022</v>
      </c>
      <c r="E134" s="51">
        <v>1237</v>
      </c>
      <c r="F134" s="51"/>
      <c r="G134" s="21"/>
      <c r="H134" s="21"/>
      <c r="I134" s="21">
        <v>0.57999999999999996</v>
      </c>
      <c r="J134" s="21"/>
      <c r="K134" s="21"/>
      <c r="L134" s="21">
        <v>3.38</v>
      </c>
      <c r="M134" s="21">
        <v>11.7</v>
      </c>
      <c r="N134" s="21"/>
      <c r="O134" s="21"/>
      <c r="P134" s="21"/>
      <c r="Q134" s="21"/>
      <c r="R134" s="21"/>
      <c r="S134" s="21"/>
      <c r="T134" s="21"/>
      <c r="U134" s="21"/>
      <c r="V134" s="21"/>
      <c r="W134" s="21"/>
      <c r="X134" s="21"/>
      <c r="Y134" s="21"/>
      <c r="Z134" s="21"/>
      <c r="AA134" s="21"/>
      <c r="AB134" s="21"/>
      <c r="AC134" s="20">
        <v>10.84</v>
      </c>
      <c r="AD134" s="21"/>
      <c r="AE134" s="21"/>
      <c r="AF134" s="21"/>
      <c r="AG134" s="21">
        <v>13.2</v>
      </c>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0"/>
      <c r="BP134" s="21"/>
      <c r="BQ134" s="21"/>
      <c r="BR134" s="21"/>
      <c r="BS134" s="70">
        <f t="shared" si="20"/>
        <v>39.700000000000003</v>
      </c>
      <c r="BT134" s="23">
        <v>268.49</v>
      </c>
      <c r="BU134" s="23"/>
      <c r="BV134" s="23"/>
      <c r="BW134" s="23"/>
      <c r="BX134" s="23">
        <f t="shared" si="18"/>
        <v>268.49</v>
      </c>
      <c r="BY134" s="71">
        <f t="shared" si="19"/>
        <v>12.881663908627797</v>
      </c>
      <c r="BZ134" s="41"/>
      <c r="CA134" s="45"/>
    </row>
    <row r="135" spans="1:1020" ht="57.75" customHeight="1" x14ac:dyDescent="0.2">
      <c r="A135" s="151" t="s">
        <v>53</v>
      </c>
      <c r="B135" s="151" t="s">
        <v>213</v>
      </c>
      <c r="C135" s="196" t="s">
        <v>234</v>
      </c>
      <c r="D135" s="152">
        <v>78023</v>
      </c>
      <c r="E135" s="153">
        <v>1765</v>
      </c>
      <c r="F135" s="153"/>
      <c r="G135" s="190"/>
      <c r="H135" s="190"/>
      <c r="I135" s="190"/>
      <c r="J135" s="190"/>
      <c r="K135" s="190"/>
      <c r="L135" s="190">
        <v>11.72</v>
      </c>
      <c r="M135" s="190">
        <v>28.88</v>
      </c>
      <c r="N135" s="168">
        <v>37.619999999999997</v>
      </c>
      <c r="O135" s="190"/>
      <c r="P135" s="190"/>
      <c r="Q135" s="190"/>
      <c r="R135" s="190">
        <v>3.07</v>
      </c>
      <c r="S135" s="190"/>
      <c r="T135" s="190"/>
      <c r="U135" s="190"/>
      <c r="V135" s="168">
        <v>0</v>
      </c>
      <c r="W135" s="190"/>
      <c r="X135" s="190"/>
      <c r="Y135" s="190"/>
      <c r="Z135" s="190">
        <v>12.86</v>
      </c>
      <c r="AA135" s="190"/>
      <c r="AB135" s="190"/>
      <c r="AC135" s="161">
        <v>4.42</v>
      </c>
      <c r="AD135" s="190"/>
      <c r="AE135" s="190"/>
      <c r="AF135" s="190"/>
      <c r="AG135" s="168">
        <v>31.76</v>
      </c>
      <c r="AH135" s="190"/>
      <c r="AI135" s="190"/>
      <c r="AJ135" s="190"/>
      <c r="AK135" s="190"/>
      <c r="AL135" s="190"/>
      <c r="AM135" s="190"/>
      <c r="AN135" s="190"/>
      <c r="AO135" s="190"/>
      <c r="AP135" s="190">
        <v>0.505</v>
      </c>
      <c r="AQ135" s="190"/>
      <c r="AR135" s="190"/>
      <c r="AS135" s="190"/>
      <c r="AT135" s="190"/>
      <c r="AU135" s="190"/>
      <c r="AV135" s="190"/>
      <c r="AW135" s="190"/>
      <c r="AX135" s="190"/>
      <c r="AY135" s="190"/>
      <c r="AZ135" s="190"/>
      <c r="BA135" s="190"/>
      <c r="BB135" s="190"/>
      <c r="BC135" s="190"/>
      <c r="BD135" s="190"/>
      <c r="BE135" s="190"/>
      <c r="BF135" s="190"/>
      <c r="BG135" s="190"/>
      <c r="BH135" s="190"/>
      <c r="BI135" s="190"/>
      <c r="BJ135" s="190"/>
      <c r="BK135" s="190"/>
      <c r="BL135" s="190"/>
      <c r="BM135" s="190"/>
      <c r="BN135" s="190"/>
      <c r="BO135" s="161"/>
      <c r="BP135" s="190"/>
      <c r="BQ135" s="190"/>
      <c r="BR135" s="190"/>
      <c r="BS135" s="154">
        <f t="shared" si="20"/>
        <v>130.83499999999998</v>
      </c>
      <c r="BT135" s="156">
        <v>458.64</v>
      </c>
      <c r="BU135" s="156"/>
      <c r="BV135" s="156"/>
      <c r="BW135" s="156"/>
      <c r="BX135" s="156">
        <f t="shared" si="18"/>
        <v>458.64</v>
      </c>
      <c r="BY135" s="156">
        <f t="shared" si="19"/>
        <v>22.195173671487339</v>
      </c>
      <c r="BZ135" s="157"/>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c r="ZB135"/>
      <c r="ZC135"/>
      <c r="ZD135"/>
      <c r="ZE135"/>
      <c r="ZF135"/>
      <c r="ZG135"/>
      <c r="ZH135"/>
      <c r="ZI135"/>
      <c r="ZJ135"/>
      <c r="ZK135"/>
      <c r="ZL135"/>
      <c r="ZM135"/>
      <c r="ZN135"/>
      <c r="ZO135"/>
      <c r="ZP135"/>
      <c r="ZQ135"/>
      <c r="ZR135"/>
      <c r="ZS135"/>
      <c r="ZT135"/>
      <c r="ZU135"/>
      <c r="ZV135"/>
      <c r="ZW135"/>
      <c r="ZX135"/>
      <c r="ZY135"/>
      <c r="ZZ135"/>
      <c r="AAA135"/>
      <c r="AAB135"/>
      <c r="AAC135"/>
      <c r="AAD135"/>
      <c r="AAE135"/>
      <c r="AAF135"/>
      <c r="AAG135"/>
      <c r="AAH135"/>
      <c r="AAI135"/>
      <c r="AAJ135"/>
      <c r="AAK135"/>
      <c r="AAL135"/>
      <c r="AAM135"/>
      <c r="AAN135"/>
      <c r="AAO135"/>
      <c r="AAP135"/>
      <c r="AAQ135"/>
      <c r="AAR135"/>
      <c r="AAS135"/>
      <c r="AAT135"/>
      <c r="AAU135"/>
      <c r="AAV135"/>
      <c r="AAW135"/>
      <c r="AAX135"/>
      <c r="AAY135"/>
      <c r="AAZ135"/>
      <c r="ABA135"/>
      <c r="ABB135"/>
      <c r="ABC135"/>
      <c r="ABD135"/>
      <c r="ABE135"/>
      <c r="ABF135"/>
      <c r="ABG135"/>
      <c r="ABH135"/>
      <c r="ABI135"/>
      <c r="ABJ135"/>
      <c r="ABK135"/>
      <c r="ABL135"/>
      <c r="ABM135"/>
      <c r="ABN135"/>
      <c r="ABO135"/>
      <c r="ABP135"/>
      <c r="ABQ135"/>
      <c r="ABR135"/>
      <c r="ABS135"/>
      <c r="ABT135"/>
      <c r="ABU135"/>
      <c r="ABV135"/>
      <c r="ABW135"/>
      <c r="ABX135"/>
      <c r="ABY135"/>
      <c r="ABZ135"/>
      <c r="ACA135"/>
      <c r="ACB135"/>
      <c r="ACC135"/>
      <c r="ACD135"/>
      <c r="ACE135"/>
      <c r="ACF135"/>
      <c r="ACG135"/>
      <c r="ACH135"/>
      <c r="ACI135"/>
      <c r="ACJ135"/>
      <c r="ACK135"/>
      <c r="ACL135"/>
      <c r="ACM135"/>
      <c r="ACN135"/>
      <c r="ACO135"/>
      <c r="ACP135"/>
      <c r="ACQ135"/>
      <c r="ACR135"/>
      <c r="ACS135"/>
      <c r="ACT135"/>
      <c r="ACU135"/>
      <c r="ACV135"/>
      <c r="ACW135"/>
      <c r="ACX135"/>
      <c r="ACY135"/>
      <c r="ACZ135"/>
      <c r="ADA135"/>
      <c r="ADB135"/>
      <c r="ADC135"/>
      <c r="ADD135"/>
      <c r="ADE135"/>
      <c r="ADF135"/>
      <c r="ADG135"/>
      <c r="ADH135"/>
      <c r="ADI135"/>
      <c r="ADJ135"/>
      <c r="ADK135"/>
      <c r="ADL135"/>
      <c r="ADM135"/>
      <c r="ADN135"/>
      <c r="ADO135"/>
      <c r="ADP135"/>
      <c r="ADQ135"/>
      <c r="ADR135"/>
      <c r="ADS135"/>
      <c r="ADT135"/>
      <c r="ADU135"/>
      <c r="ADV135"/>
      <c r="ADW135"/>
      <c r="ADX135"/>
      <c r="ADY135"/>
      <c r="ADZ135"/>
      <c r="AEA135"/>
      <c r="AEB135"/>
      <c r="AEC135"/>
      <c r="AED135"/>
      <c r="AEE135"/>
      <c r="AEF135"/>
      <c r="AEG135"/>
      <c r="AEH135"/>
      <c r="AEI135"/>
      <c r="AEJ135"/>
      <c r="AEK135"/>
      <c r="AEL135"/>
      <c r="AEM135"/>
      <c r="AEN135"/>
      <c r="AEO135"/>
      <c r="AEP135"/>
      <c r="AEQ135"/>
      <c r="AER135"/>
      <c r="AES135"/>
      <c r="AET135"/>
      <c r="AEU135"/>
      <c r="AEV135"/>
      <c r="AEW135"/>
      <c r="AEX135"/>
      <c r="AEY135"/>
      <c r="AEZ135"/>
      <c r="AFA135"/>
      <c r="AFB135"/>
      <c r="AFC135"/>
      <c r="AFD135"/>
      <c r="AFE135"/>
      <c r="AFF135"/>
      <c r="AFG135"/>
      <c r="AFH135"/>
      <c r="AFI135"/>
      <c r="AFJ135"/>
      <c r="AFK135"/>
      <c r="AFL135"/>
      <c r="AFM135"/>
      <c r="AFN135"/>
      <c r="AFO135"/>
      <c r="AFP135"/>
      <c r="AFQ135"/>
      <c r="AFR135"/>
      <c r="AFS135"/>
      <c r="AFT135"/>
      <c r="AFU135"/>
      <c r="AFV135"/>
      <c r="AFW135"/>
      <c r="AFX135"/>
      <c r="AFY135"/>
      <c r="AFZ135"/>
      <c r="AGA135"/>
      <c r="AGB135"/>
      <c r="AGC135"/>
      <c r="AGD135"/>
      <c r="AGE135"/>
      <c r="AGF135"/>
      <c r="AGG135"/>
      <c r="AGH135"/>
      <c r="AGI135"/>
      <c r="AGJ135"/>
      <c r="AGK135"/>
      <c r="AGL135"/>
      <c r="AGM135"/>
      <c r="AGN135"/>
      <c r="AGO135"/>
      <c r="AGP135"/>
      <c r="AGQ135"/>
      <c r="AGR135"/>
      <c r="AGS135"/>
      <c r="AGT135"/>
      <c r="AGU135"/>
      <c r="AGV135"/>
      <c r="AGW135"/>
      <c r="AGX135"/>
      <c r="AGY135"/>
      <c r="AGZ135"/>
      <c r="AHA135"/>
      <c r="AHB135"/>
      <c r="AHC135"/>
      <c r="AHD135"/>
      <c r="AHE135"/>
      <c r="AHF135"/>
      <c r="AHG135"/>
      <c r="AHH135"/>
      <c r="AHI135"/>
      <c r="AHJ135"/>
      <c r="AHK135"/>
      <c r="AHL135"/>
      <c r="AHM135"/>
      <c r="AHN135"/>
      <c r="AHO135"/>
      <c r="AHP135"/>
      <c r="AHQ135"/>
      <c r="AHR135"/>
      <c r="AHS135"/>
      <c r="AHT135"/>
      <c r="AHU135"/>
      <c r="AHV135"/>
      <c r="AHW135"/>
      <c r="AHX135"/>
      <c r="AHY135"/>
      <c r="AHZ135"/>
      <c r="AIA135"/>
      <c r="AIB135"/>
      <c r="AIC135"/>
      <c r="AID135"/>
      <c r="AIE135"/>
      <c r="AIF135"/>
      <c r="AIG135"/>
      <c r="AIH135"/>
      <c r="AII135"/>
      <c r="AIJ135"/>
      <c r="AIK135"/>
      <c r="AIL135"/>
      <c r="AIM135"/>
      <c r="AIN135"/>
      <c r="AIO135"/>
      <c r="AIP135"/>
      <c r="AIQ135"/>
      <c r="AIR135"/>
      <c r="AIS135"/>
      <c r="AIT135"/>
      <c r="AIU135"/>
      <c r="AIV135"/>
      <c r="AIW135"/>
      <c r="AIX135"/>
      <c r="AIY135"/>
      <c r="AIZ135"/>
      <c r="AJA135"/>
      <c r="AJB135"/>
      <c r="AJC135"/>
      <c r="AJD135"/>
      <c r="AJE135"/>
      <c r="AJF135"/>
      <c r="AJG135"/>
      <c r="AJH135"/>
      <c r="AJI135"/>
      <c r="AJJ135"/>
      <c r="AJK135"/>
      <c r="AJL135"/>
      <c r="AJM135"/>
      <c r="AJN135"/>
      <c r="AJO135"/>
      <c r="AJP135"/>
      <c r="AJQ135"/>
      <c r="AJR135"/>
      <c r="AJS135"/>
      <c r="AJT135"/>
      <c r="AJU135"/>
      <c r="AJV135"/>
      <c r="AJW135"/>
      <c r="AJX135"/>
      <c r="AJY135"/>
      <c r="AJZ135"/>
      <c r="AKA135"/>
      <c r="AKB135"/>
      <c r="AKC135"/>
      <c r="AKD135"/>
      <c r="AKE135"/>
      <c r="AKF135"/>
      <c r="AKG135"/>
      <c r="AKH135"/>
      <c r="AKI135"/>
      <c r="AKJ135"/>
      <c r="AKK135"/>
      <c r="AKL135"/>
      <c r="AKM135"/>
      <c r="AKN135"/>
      <c r="AKO135"/>
      <c r="AKP135"/>
      <c r="AKQ135"/>
      <c r="AKR135"/>
      <c r="AKS135"/>
      <c r="AKT135"/>
      <c r="AKU135"/>
      <c r="AKV135"/>
      <c r="AKW135"/>
      <c r="AKX135"/>
      <c r="AKY135"/>
      <c r="AKZ135"/>
      <c r="ALA135"/>
      <c r="ALB135"/>
      <c r="ALC135"/>
      <c r="ALD135"/>
      <c r="ALE135"/>
      <c r="ALF135"/>
      <c r="ALG135"/>
      <c r="ALH135"/>
      <c r="ALI135"/>
      <c r="ALJ135"/>
      <c r="ALK135"/>
      <c r="ALL135"/>
      <c r="ALM135"/>
      <c r="ALN135"/>
      <c r="ALO135"/>
      <c r="ALP135"/>
      <c r="ALQ135"/>
      <c r="ALR135"/>
      <c r="ALS135"/>
      <c r="ALT135"/>
      <c r="ALU135"/>
      <c r="ALV135"/>
      <c r="ALW135"/>
      <c r="ALX135"/>
      <c r="ALY135"/>
      <c r="ALZ135"/>
      <c r="AMA135"/>
      <c r="AMB135"/>
      <c r="AMC135"/>
      <c r="AMD135"/>
      <c r="AME135"/>
      <c r="AMF135"/>
    </row>
    <row r="136" spans="1:1020" ht="58.5" customHeight="1" x14ac:dyDescent="0.2">
      <c r="A136" s="151" t="s">
        <v>53</v>
      </c>
      <c r="B136" s="151" t="s">
        <v>213</v>
      </c>
      <c r="C136" s="173" t="s">
        <v>235</v>
      </c>
      <c r="D136" s="152">
        <v>78024</v>
      </c>
      <c r="E136" s="153">
        <v>738</v>
      </c>
      <c r="F136" s="190">
        <v>0</v>
      </c>
      <c r="G136" s="190">
        <v>0</v>
      </c>
      <c r="H136" s="190">
        <v>0</v>
      </c>
      <c r="I136" s="190">
        <v>0</v>
      </c>
      <c r="J136" s="190">
        <v>0</v>
      </c>
      <c r="K136" s="190">
        <v>0</v>
      </c>
      <c r="L136" s="190">
        <v>0</v>
      </c>
      <c r="M136" s="190">
        <v>0</v>
      </c>
      <c r="N136" s="190">
        <v>0</v>
      </c>
      <c r="O136" s="190">
        <v>0</v>
      </c>
      <c r="P136" s="190">
        <v>0</v>
      </c>
      <c r="Q136" s="190">
        <v>0</v>
      </c>
      <c r="R136" s="190">
        <v>0</v>
      </c>
      <c r="S136" s="190">
        <v>0</v>
      </c>
      <c r="T136" s="190">
        <v>0</v>
      </c>
      <c r="U136" s="190">
        <v>0</v>
      </c>
      <c r="V136" s="190">
        <v>0</v>
      </c>
      <c r="W136" s="190">
        <v>0</v>
      </c>
      <c r="X136" s="190">
        <v>0</v>
      </c>
      <c r="Y136" s="190">
        <v>0</v>
      </c>
      <c r="Z136" s="190">
        <v>0</v>
      </c>
      <c r="AA136" s="190">
        <v>0</v>
      </c>
      <c r="AB136" s="190">
        <v>0</v>
      </c>
      <c r="AC136" s="190">
        <v>0</v>
      </c>
      <c r="AD136" s="190">
        <v>0</v>
      </c>
      <c r="AE136" s="190">
        <v>0</v>
      </c>
      <c r="AF136" s="190">
        <v>0</v>
      </c>
      <c r="AG136" s="190">
        <v>0</v>
      </c>
      <c r="AH136" s="190">
        <v>0</v>
      </c>
      <c r="AI136" s="190">
        <v>0</v>
      </c>
      <c r="AJ136" s="190">
        <v>0</v>
      </c>
      <c r="AK136" s="190">
        <v>0</v>
      </c>
      <c r="AL136" s="190">
        <v>0</v>
      </c>
      <c r="AM136" s="190">
        <v>0</v>
      </c>
      <c r="AN136" s="190">
        <v>0</v>
      </c>
      <c r="AO136" s="190">
        <v>0</v>
      </c>
      <c r="AP136" s="190">
        <v>0</v>
      </c>
      <c r="AQ136" s="190">
        <v>0</v>
      </c>
      <c r="AR136" s="190">
        <v>0</v>
      </c>
      <c r="AS136" s="190">
        <v>0</v>
      </c>
      <c r="AT136" s="190">
        <v>0</v>
      </c>
      <c r="AU136" s="190">
        <v>0</v>
      </c>
      <c r="AV136" s="190">
        <v>0</v>
      </c>
      <c r="AW136" s="190">
        <v>0</v>
      </c>
      <c r="AX136" s="190">
        <v>0</v>
      </c>
      <c r="AY136" s="190">
        <v>0</v>
      </c>
      <c r="AZ136" s="190">
        <v>0</v>
      </c>
      <c r="BA136" s="190">
        <v>0</v>
      </c>
      <c r="BB136" s="190">
        <v>0</v>
      </c>
      <c r="BC136" s="190">
        <v>0</v>
      </c>
      <c r="BD136" s="190">
        <v>0</v>
      </c>
      <c r="BE136" s="190">
        <v>0</v>
      </c>
      <c r="BF136" s="190">
        <v>0</v>
      </c>
      <c r="BG136" s="190">
        <v>0</v>
      </c>
      <c r="BH136" s="190">
        <v>0</v>
      </c>
      <c r="BI136" s="190">
        <v>0</v>
      </c>
      <c r="BJ136" s="190">
        <v>0</v>
      </c>
      <c r="BK136" s="190">
        <v>0</v>
      </c>
      <c r="BL136" s="190">
        <v>0</v>
      </c>
      <c r="BM136" s="190">
        <v>0</v>
      </c>
      <c r="BN136" s="190">
        <v>0</v>
      </c>
      <c r="BO136" s="190">
        <v>0</v>
      </c>
      <c r="BP136" s="190">
        <v>0</v>
      </c>
      <c r="BQ136" s="190">
        <v>0</v>
      </c>
      <c r="BR136" s="190">
        <v>0</v>
      </c>
      <c r="BS136" s="154">
        <f t="shared" si="20"/>
        <v>0</v>
      </c>
      <c r="BT136" s="156">
        <v>230.43</v>
      </c>
      <c r="BU136" s="156"/>
      <c r="BV136" s="156"/>
      <c r="BW136" s="156"/>
      <c r="BX136" s="156">
        <f t="shared" si="18"/>
        <v>230.43</v>
      </c>
      <c r="BY136" s="156">
        <f t="shared" si="19"/>
        <v>0</v>
      </c>
      <c r="BZ136" s="157"/>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c r="ZB136"/>
      <c r="ZC136"/>
      <c r="ZD136"/>
      <c r="ZE136"/>
      <c r="ZF136"/>
      <c r="ZG136"/>
      <c r="ZH136"/>
      <c r="ZI136"/>
      <c r="ZJ136"/>
      <c r="ZK136"/>
      <c r="ZL136"/>
      <c r="ZM136"/>
      <c r="ZN136"/>
      <c r="ZO136"/>
      <c r="ZP136"/>
      <c r="ZQ136"/>
      <c r="ZR136"/>
      <c r="ZS136"/>
      <c r="ZT136"/>
      <c r="ZU136"/>
      <c r="ZV136"/>
      <c r="ZW136"/>
      <c r="ZX136"/>
      <c r="ZY136"/>
      <c r="ZZ136"/>
      <c r="AAA136"/>
      <c r="AAB136"/>
      <c r="AAC136"/>
      <c r="AAD136"/>
      <c r="AAE136"/>
      <c r="AAF136"/>
      <c r="AAG136"/>
      <c r="AAH136"/>
      <c r="AAI136"/>
      <c r="AAJ136"/>
      <c r="AAK136"/>
      <c r="AAL136"/>
      <c r="AAM136"/>
      <c r="AAN136"/>
      <c r="AAO136"/>
      <c r="AAP136"/>
      <c r="AAQ136"/>
      <c r="AAR136"/>
      <c r="AAS136"/>
      <c r="AAT136"/>
      <c r="AAU136"/>
      <c r="AAV136"/>
      <c r="AAW136"/>
      <c r="AAX136"/>
      <c r="AAY136"/>
      <c r="AAZ136"/>
      <c r="ABA136"/>
      <c r="ABB136"/>
      <c r="ABC136"/>
      <c r="ABD136"/>
      <c r="ABE136"/>
      <c r="ABF136"/>
      <c r="ABG136"/>
      <c r="ABH136"/>
      <c r="ABI136"/>
      <c r="ABJ136"/>
      <c r="ABK136"/>
      <c r="ABL136"/>
      <c r="ABM136"/>
      <c r="ABN136"/>
      <c r="ABO136"/>
      <c r="ABP136"/>
      <c r="ABQ136"/>
      <c r="ABR136"/>
      <c r="ABS136"/>
      <c r="ABT136"/>
      <c r="ABU136"/>
      <c r="ABV136"/>
      <c r="ABW136"/>
      <c r="ABX136"/>
      <c r="ABY136"/>
      <c r="ABZ136"/>
      <c r="ACA136"/>
      <c r="ACB136"/>
      <c r="ACC136"/>
      <c r="ACD136"/>
      <c r="ACE136"/>
      <c r="ACF136"/>
      <c r="ACG136"/>
      <c r="ACH136"/>
      <c r="ACI136"/>
      <c r="ACJ136"/>
      <c r="ACK136"/>
      <c r="ACL136"/>
      <c r="ACM136"/>
      <c r="ACN136"/>
      <c r="ACO136"/>
      <c r="ACP136"/>
      <c r="ACQ136"/>
      <c r="ACR136"/>
      <c r="ACS136"/>
      <c r="ACT136"/>
      <c r="ACU136"/>
      <c r="ACV136"/>
      <c r="ACW136"/>
      <c r="ACX136"/>
      <c r="ACY136"/>
      <c r="ACZ136"/>
      <c r="ADA136"/>
      <c r="ADB136"/>
      <c r="ADC136"/>
      <c r="ADD136"/>
      <c r="ADE136"/>
      <c r="ADF136"/>
      <c r="ADG136"/>
      <c r="ADH136"/>
      <c r="ADI136"/>
      <c r="ADJ136"/>
      <c r="ADK136"/>
      <c r="ADL136"/>
      <c r="ADM136"/>
      <c r="ADN136"/>
      <c r="ADO136"/>
      <c r="ADP136"/>
      <c r="ADQ136"/>
      <c r="ADR136"/>
      <c r="ADS136"/>
      <c r="ADT136"/>
      <c r="ADU136"/>
      <c r="ADV136"/>
      <c r="ADW136"/>
      <c r="ADX136"/>
      <c r="ADY136"/>
      <c r="ADZ136"/>
      <c r="AEA136"/>
      <c r="AEB136"/>
      <c r="AEC136"/>
      <c r="AED136"/>
      <c r="AEE136"/>
      <c r="AEF136"/>
      <c r="AEG136"/>
      <c r="AEH136"/>
      <c r="AEI136"/>
      <c r="AEJ136"/>
      <c r="AEK136"/>
      <c r="AEL136"/>
      <c r="AEM136"/>
      <c r="AEN136"/>
      <c r="AEO136"/>
      <c r="AEP136"/>
      <c r="AEQ136"/>
      <c r="AER136"/>
      <c r="AES136"/>
      <c r="AET136"/>
      <c r="AEU136"/>
      <c r="AEV136"/>
      <c r="AEW136"/>
      <c r="AEX136"/>
      <c r="AEY136"/>
      <c r="AEZ136"/>
      <c r="AFA136"/>
      <c r="AFB136"/>
      <c r="AFC136"/>
      <c r="AFD136"/>
      <c r="AFE136"/>
      <c r="AFF136"/>
      <c r="AFG136"/>
      <c r="AFH136"/>
      <c r="AFI136"/>
      <c r="AFJ136"/>
      <c r="AFK136"/>
      <c r="AFL136"/>
      <c r="AFM136"/>
      <c r="AFN136"/>
      <c r="AFO136"/>
      <c r="AFP136"/>
      <c r="AFQ136"/>
      <c r="AFR136"/>
      <c r="AFS136"/>
      <c r="AFT136"/>
      <c r="AFU136"/>
      <c r="AFV136"/>
      <c r="AFW136"/>
      <c r="AFX136"/>
      <c r="AFY136"/>
      <c r="AFZ136"/>
      <c r="AGA136"/>
      <c r="AGB136"/>
      <c r="AGC136"/>
      <c r="AGD136"/>
      <c r="AGE136"/>
      <c r="AGF136"/>
      <c r="AGG136"/>
      <c r="AGH136"/>
      <c r="AGI136"/>
      <c r="AGJ136"/>
      <c r="AGK136"/>
      <c r="AGL136"/>
      <c r="AGM136"/>
      <c r="AGN136"/>
      <c r="AGO136"/>
      <c r="AGP136"/>
      <c r="AGQ136"/>
      <c r="AGR136"/>
      <c r="AGS136"/>
      <c r="AGT136"/>
      <c r="AGU136"/>
      <c r="AGV136"/>
      <c r="AGW136"/>
      <c r="AGX136"/>
      <c r="AGY136"/>
      <c r="AGZ136"/>
      <c r="AHA136"/>
      <c r="AHB136"/>
      <c r="AHC136"/>
      <c r="AHD136"/>
      <c r="AHE136"/>
      <c r="AHF136"/>
      <c r="AHG136"/>
      <c r="AHH136"/>
      <c r="AHI136"/>
      <c r="AHJ136"/>
      <c r="AHK136"/>
      <c r="AHL136"/>
      <c r="AHM136"/>
      <c r="AHN136"/>
      <c r="AHO136"/>
      <c r="AHP136"/>
      <c r="AHQ136"/>
      <c r="AHR136"/>
      <c r="AHS136"/>
      <c r="AHT136"/>
      <c r="AHU136"/>
      <c r="AHV136"/>
      <c r="AHW136"/>
      <c r="AHX136"/>
      <c r="AHY136"/>
      <c r="AHZ136"/>
      <c r="AIA136"/>
      <c r="AIB136"/>
      <c r="AIC136"/>
      <c r="AID136"/>
      <c r="AIE136"/>
      <c r="AIF136"/>
      <c r="AIG136"/>
      <c r="AIH136"/>
      <c r="AII136"/>
      <c r="AIJ136"/>
      <c r="AIK136"/>
      <c r="AIL136"/>
      <c r="AIM136"/>
      <c r="AIN136"/>
      <c r="AIO136"/>
      <c r="AIP136"/>
      <c r="AIQ136"/>
      <c r="AIR136"/>
      <c r="AIS136"/>
      <c r="AIT136"/>
      <c r="AIU136"/>
      <c r="AIV136"/>
      <c r="AIW136"/>
      <c r="AIX136"/>
      <c r="AIY136"/>
      <c r="AIZ136"/>
      <c r="AJA136"/>
      <c r="AJB136"/>
      <c r="AJC136"/>
      <c r="AJD136"/>
      <c r="AJE136"/>
      <c r="AJF136"/>
      <c r="AJG136"/>
      <c r="AJH136"/>
      <c r="AJI136"/>
      <c r="AJJ136"/>
      <c r="AJK136"/>
      <c r="AJL136"/>
      <c r="AJM136"/>
      <c r="AJN136"/>
      <c r="AJO136"/>
      <c r="AJP136"/>
      <c r="AJQ136"/>
      <c r="AJR136"/>
      <c r="AJS136"/>
      <c r="AJT136"/>
      <c r="AJU136"/>
      <c r="AJV136"/>
      <c r="AJW136"/>
      <c r="AJX136"/>
      <c r="AJY136"/>
      <c r="AJZ136"/>
      <c r="AKA136"/>
      <c r="AKB136"/>
      <c r="AKC136"/>
      <c r="AKD136"/>
      <c r="AKE136"/>
      <c r="AKF136"/>
      <c r="AKG136"/>
      <c r="AKH136"/>
      <c r="AKI136"/>
      <c r="AKJ136"/>
      <c r="AKK136"/>
      <c r="AKL136"/>
      <c r="AKM136"/>
      <c r="AKN136"/>
      <c r="AKO136"/>
      <c r="AKP136"/>
      <c r="AKQ136"/>
      <c r="AKR136"/>
      <c r="AKS136"/>
      <c r="AKT136"/>
      <c r="AKU136"/>
      <c r="AKV136"/>
      <c r="AKW136"/>
      <c r="AKX136"/>
      <c r="AKY136"/>
      <c r="AKZ136"/>
      <c r="ALA136"/>
      <c r="ALB136"/>
      <c r="ALC136"/>
      <c r="ALD136"/>
      <c r="ALE136"/>
      <c r="ALF136"/>
      <c r="ALG136"/>
      <c r="ALH136"/>
      <c r="ALI136"/>
      <c r="ALJ136"/>
      <c r="ALK136"/>
      <c r="ALL136"/>
      <c r="ALM136"/>
      <c r="ALN136"/>
      <c r="ALO136"/>
      <c r="ALP136"/>
      <c r="ALQ136"/>
      <c r="ALR136"/>
      <c r="ALS136"/>
      <c r="ALT136"/>
      <c r="ALU136"/>
      <c r="ALV136"/>
      <c r="ALW136"/>
      <c r="ALX136"/>
      <c r="ALY136"/>
      <c r="ALZ136"/>
      <c r="AMA136"/>
      <c r="AMB136"/>
      <c r="AMC136"/>
      <c r="AMD136"/>
      <c r="AME136"/>
      <c r="AMF136"/>
    </row>
    <row r="137" spans="1:1020" ht="57.75" customHeight="1" x14ac:dyDescent="0.25">
      <c r="A137" s="33" t="s">
        <v>53</v>
      </c>
      <c r="B137" s="26" t="s">
        <v>213</v>
      </c>
      <c r="C137" s="84" t="s">
        <v>236</v>
      </c>
      <c r="D137" s="25">
        <v>78025</v>
      </c>
      <c r="E137" s="51">
        <v>8250</v>
      </c>
      <c r="F137" s="51"/>
      <c r="G137" s="76"/>
      <c r="H137" s="76"/>
      <c r="I137" s="76"/>
      <c r="J137" s="76"/>
      <c r="K137" s="76"/>
      <c r="L137" s="76">
        <v>12.08</v>
      </c>
      <c r="M137" s="76">
        <v>131.15</v>
      </c>
      <c r="N137" s="76">
        <v>27.4</v>
      </c>
      <c r="O137" s="76"/>
      <c r="P137" s="76"/>
      <c r="Q137" s="76"/>
      <c r="R137" s="76">
        <v>10.37</v>
      </c>
      <c r="S137" s="76"/>
      <c r="T137" s="76">
        <v>1.05</v>
      </c>
      <c r="U137" s="76">
        <v>3.27</v>
      </c>
      <c r="V137" s="76">
        <v>0.73</v>
      </c>
      <c r="W137" s="76"/>
      <c r="X137" s="76"/>
      <c r="Y137" s="76"/>
      <c r="Z137" s="76"/>
      <c r="AA137" s="76"/>
      <c r="AB137" s="76">
        <v>6.8</v>
      </c>
      <c r="AC137" s="20">
        <v>52.08</v>
      </c>
      <c r="AD137" s="76"/>
      <c r="AE137" s="76"/>
      <c r="AF137" s="76"/>
      <c r="AG137" s="76">
        <v>28.85</v>
      </c>
      <c r="AH137" s="76"/>
      <c r="AI137" s="76"/>
      <c r="AJ137" s="76"/>
      <c r="AK137" s="76"/>
      <c r="AL137" s="76"/>
      <c r="AM137" s="76"/>
      <c r="AN137" s="76"/>
      <c r="AO137" s="76"/>
      <c r="AP137" s="76">
        <v>1.41</v>
      </c>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20"/>
      <c r="BP137" s="76"/>
      <c r="BQ137" s="76"/>
      <c r="BR137" s="76"/>
      <c r="BS137" s="70">
        <f t="shared" si="20"/>
        <v>275.19000000000011</v>
      </c>
      <c r="BT137" s="23">
        <v>3846.16</v>
      </c>
      <c r="BU137" s="23"/>
      <c r="BV137" s="23"/>
      <c r="BW137" s="23"/>
      <c r="BX137" s="23">
        <f t="shared" si="18"/>
        <v>3846.16</v>
      </c>
      <c r="BY137" s="71">
        <f t="shared" si="19"/>
        <v>6.6771810207820277</v>
      </c>
      <c r="BZ137" s="41"/>
      <c r="CA137" s="45"/>
    </row>
    <row r="138" spans="1:1020" ht="57.2" customHeight="1" x14ac:dyDescent="0.2">
      <c r="A138" s="151" t="s">
        <v>53</v>
      </c>
      <c r="B138" s="151" t="s">
        <v>213</v>
      </c>
      <c r="C138" s="173" t="s">
        <v>237</v>
      </c>
      <c r="D138" s="152">
        <v>78026</v>
      </c>
      <c r="E138" s="153">
        <v>3374</v>
      </c>
      <c r="F138" s="203"/>
      <c r="G138" s="203"/>
      <c r="H138" s="203"/>
      <c r="I138" s="206">
        <v>396</v>
      </c>
      <c r="J138" s="203"/>
      <c r="K138" s="206">
        <v>11</v>
      </c>
      <c r="L138" s="206">
        <v>89.72</v>
      </c>
      <c r="M138" s="203"/>
      <c r="N138" s="203"/>
      <c r="O138" s="203"/>
      <c r="P138" s="203"/>
      <c r="Q138" s="203"/>
      <c r="R138" s="203"/>
      <c r="S138" s="203"/>
      <c r="T138" s="206">
        <v>0.89800000000000002</v>
      </c>
      <c r="U138" s="206">
        <v>0.48599999999999999</v>
      </c>
      <c r="V138" s="203"/>
      <c r="W138" s="206">
        <v>2E-3</v>
      </c>
      <c r="X138" s="203"/>
      <c r="Y138" s="203"/>
      <c r="Z138" s="203"/>
      <c r="AA138" s="203"/>
      <c r="AB138" s="203"/>
      <c r="AC138" s="206">
        <v>27.68</v>
      </c>
      <c r="AD138" s="203"/>
      <c r="AE138" s="203"/>
      <c r="AF138" s="203"/>
      <c r="AG138" s="206">
        <v>203.3</v>
      </c>
      <c r="AH138" s="203"/>
      <c r="AI138" s="206">
        <v>0.01</v>
      </c>
      <c r="AJ138" s="203"/>
      <c r="AK138" s="203"/>
      <c r="AL138" s="206">
        <v>5.0000000000000001E-3</v>
      </c>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154">
        <f t="shared" si="20"/>
        <v>729.101</v>
      </c>
      <c r="BT138" s="156">
        <v>186.24</v>
      </c>
      <c r="BU138" s="156"/>
      <c r="BV138" s="156"/>
      <c r="BW138" s="156"/>
      <c r="BX138" s="156">
        <f t="shared" si="18"/>
        <v>186.24</v>
      </c>
      <c r="BY138" s="156">
        <f t="shared" si="19"/>
        <v>79.653484329883611</v>
      </c>
      <c r="BZ138" s="157"/>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c r="ZB138"/>
      <c r="ZC138"/>
      <c r="ZD138"/>
      <c r="ZE138"/>
      <c r="ZF138"/>
      <c r="ZG138"/>
      <c r="ZH138"/>
      <c r="ZI138"/>
      <c r="ZJ138"/>
      <c r="ZK138"/>
      <c r="ZL138"/>
      <c r="ZM138"/>
      <c r="ZN138"/>
      <c r="ZO138"/>
      <c r="ZP138"/>
      <c r="ZQ138"/>
      <c r="ZR138"/>
      <c r="ZS138"/>
      <c r="ZT138"/>
      <c r="ZU138"/>
      <c r="ZV138"/>
      <c r="ZW138"/>
      <c r="ZX138"/>
      <c r="ZY138"/>
      <c r="ZZ138"/>
      <c r="AAA138"/>
      <c r="AAB138"/>
      <c r="AAC138"/>
      <c r="AAD138"/>
      <c r="AAE138"/>
      <c r="AAF138"/>
      <c r="AAG138"/>
      <c r="AAH138"/>
      <c r="AAI138"/>
      <c r="AAJ138"/>
      <c r="AAK138"/>
      <c r="AAL138"/>
      <c r="AAM138"/>
      <c r="AAN138"/>
      <c r="AAO138"/>
      <c r="AAP138"/>
      <c r="AAQ138"/>
      <c r="AAR138"/>
      <c r="AAS138"/>
      <c r="AAT138"/>
      <c r="AAU138"/>
      <c r="AAV138"/>
      <c r="AAW138"/>
      <c r="AAX138"/>
      <c r="AAY138"/>
      <c r="AAZ138"/>
      <c r="ABA138"/>
      <c r="ABB138"/>
      <c r="ABC138"/>
      <c r="ABD138"/>
      <c r="ABE138"/>
      <c r="ABF138"/>
      <c r="ABG138"/>
      <c r="ABH138"/>
      <c r="ABI138"/>
      <c r="ABJ138"/>
      <c r="ABK138"/>
      <c r="ABL138"/>
      <c r="ABM138"/>
      <c r="ABN138"/>
      <c r="ABO138"/>
      <c r="ABP138"/>
      <c r="ABQ138"/>
      <c r="ABR138"/>
      <c r="ABS138"/>
      <c r="ABT138"/>
      <c r="ABU138"/>
      <c r="ABV138"/>
      <c r="ABW138"/>
      <c r="ABX138"/>
      <c r="ABY138"/>
      <c r="ABZ138"/>
      <c r="ACA138"/>
      <c r="ACB138"/>
      <c r="ACC138"/>
      <c r="ACD138"/>
      <c r="ACE138"/>
      <c r="ACF138"/>
      <c r="ACG138"/>
      <c r="ACH138"/>
      <c r="ACI138"/>
      <c r="ACJ138"/>
      <c r="ACK138"/>
      <c r="ACL138"/>
      <c r="ACM138"/>
      <c r="ACN138"/>
      <c r="ACO138"/>
      <c r="ACP138"/>
      <c r="ACQ138"/>
      <c r="ACR138"/>
      <c r="ACS138"/>
      <c r="ACT138"/>
      <c r="ACU138"/>
      <c r="ACV138"/>
      <c r="ACW138"/>
      <c r="ACX138"/>
      <c r="ACY138"/>
      <c r="ACZ138"/>
      <c r="ADA138"/>
      <c r="ADB138"/>
      <c r="ADC138"/>
      <c r="ADD138"/>
      <c r="ADE138"/>
      <c r="ADF138"/>
      <c r="ADG138"/>
      <c r="ADH138"/>
      <c r="ADI138"/>
      <c r="ADJ138"/>
      <c r="ADK138"/>
      <c r="ADL138"/>
      <c r="ADM138"/>
      <c r="ADN138"/>
      <c r="ADO138"/>
      <c r="ADP138"/>
      <c r="ADQ138"/>
      <c r="ADR138"/>
      <c r="ADS138"/>
      <c r="ADT138"/>
      <c r="ADU138"/>
      <c r="ADV138"/>
      <c r="ADW138"/>
      <c r="ADX138"/>
      <c r="ADY138"/>
      <c r="ADZ138"/>
      <c r="AEA138"/>
      <c r="AEB138"/>
      <c r="AEC138"/>
      <c r="AED138"/>
      <c r="AEE138"/>
      <c r="AEF138"/>
      <c r="AEG138"/>
      <c r="AEH138"/>
      <c r="AEI138"/>
      <c r="AEJ138"/>
      <c r="AEK138"/>
      <c r="AEL138"/>
      <c r="AEM138"/>
      <c r="AEN138"/>
      <c r="AEO138"/>
      <c r="AEP138"/>
      <c r="AEQ138"/>
      <c r="AER138"/>
      <c r="AES138"/>
      <c r="AET138"/>
      <c r="AEU138"/>
      <c r="AEV138"/>
      <c r="AEW138"/>
      <c r="AEX138"/>
      <c r="AEY138"/>
      <c r="AEZ138"/>
      <c r="AFA138"/>
      <c r="AFB138"/>
      <c r="AFC138"/>
      <c r="AFD138"/>
      <c r="AFE138"/>
      <c r="AFF138"/>
      <c r="AFG138"/>
      <c r="AFH138"/>
      <c r="AFI138"/>
      <c r="AFJ138"/>
      <c r="AFK138"/>
      <c r="AFL138"/>
      <c r="AFM138"/>
      <c r="AFN138"/>
      <c r="AFO138"/>
      <c r="AFP138"/>
      <c r="AFQ138"/>
      <c r="AFR138"/>
      <c r="AFS138"/>
      <c r="AFT138"/>
      <c r="AFU138"/>
      <c r="AFV138"/>
      <c r="AFW138"/>
      <c r="AFX138"/>
      <c r="AFY138"/>
      <c r="AFZ138"/>
      <c r="AGA138"/>
      <c r="AGB138"/>
      <c r="AGC138"/>
      <c r="AGD138"/>
      <c r="AGE138"/>
      <c r="AGF138"/>
      <c r="AGG138"/>
      <c r="AGH138"/>
      <c r="AGI138"/>
      <c r="AGJ138"/>
      <c r="AGK138"/>
      <c r="AGL138"/>
      <c r="AGM138"/>
      <c r="AGN138"/>
      <c r="AGO138"/>
      <c r="AGP138"/>
      <c r="AGQ138"/>
      <c r="AGR138"/>
      <c r="AGS138"/>
      <c r="AGT138"/>
      <c r="AGU138"/>
      <c r="AGV138"/>
      <c r="AGW138"/>
      <c r="AGX138"/>
      <c r="AGY138"/>
      <c r="AGZ138"/>
      <c r="AHA138"/>
      <c r="AHB138"/>
      <c r="AHC138"/>
      <c r="AHD138"/>
      <c r="AHE138"/>
      <c r="AHF138"/>
      <c r="AHG138"/>
      <c r="AHH138"/>
      <c r="AHI138"/>
      <c r="AHJ138"/>
      <c r="AHK138"/>
      <c r="AHL138"/>
      <c r="AHM138"/>
      <c r="AHN138"/>
      <c r="AHO138"/>
      <c r="AHP138"/>
      <c r="AHQ138"/>
      <c r="AHR138"/>
      <c r="AHS138"/>
      <c r="AHT138"/>
      <c r="AHU138"/>
      <c r="AHV138"/>
      <c r="AHW138"/>
      <c r="AHX138"/>
      <c r="AHY138"/>
      <c r="AHZ138"/>
      <c r="AIA138"/>
      <c r="AIB138"/>
      <c r="AIC138"/>
      <c r="AID138"/>
      <c r="AIE138"/>
      <c r="AIF138"/>
      <c r="AIG138"/>
      <c r="AIH138"/>
      <c r="AII138"/>
      <c r="AIJ138"/>
      <c r="AIK138"/>
      <c r="AIL138"/>
      <c r="AIM138"/>
      <c r="AIN138"/>
      <c r="AIO138"/>
      <c r="AIP138"/>
      <c r="AIQ138"/>
      <c r="AIR138"/>
      <c r="AIS138"/>
      <c r="AIT138"/>
      <c r="AIU138"/>
      <c r="AIV138"/>
      <c r="AIW138"/>
      <c r="AIX138"/>
      <c r="AIY138"/>
      <c r="AIZ138"/>
      <c r="AJA138"/>
      <c r="AJB138"/>
      <c r="AJC138"/>
      <c r="AJD138"/>
      <c r="AJE138"/>
      <c r="AJF138"/>
      <c r="AJG138"/>
      <c r="AJH138"/>
      <c r="AJI138"/>
      <c r="AJJ138"/>
      <c r="AJK138"/>
      <c r="AJL138"/>
      <c r="AJM138"/>
      <c r="AJN138"/>
      <c r="AJO138"/>
      <c r="AJP138"/>
      <c r="AJQ138"/>
      <c r="AJR138"/>
      <c r="AJS138"/>
      <c r="AJT138"/>
      <c r="AJU138"/>
      <c r="AJV138"/>
      <c r="AJW138"/>
      <c r="AJX138"/>
      <c r="AJY138"/>
      <c r="AJZ138"/>
      <c r="AKA138"/>
      <c r="AKB138"/>
      <c r="AKC138"/>
      <c r="AKD138"/>
      <c r="AKE138"/>
      <c r="AKF138"/>
      <c r="AKG138"/>
      <c r="AKH138"/>
      <c r="AKI138"/>
      <c r="AKJ138"/>
      <c r="AKK138"/>
      <c r="AKL138"/>
      <c r="AKM138"/>
      <c r="AKN138"/>
      <c r="AKO138"/>
      <c r="AKP138"/>
      <c r="AKQ138"/>
      <c r="AKR138"/>
      <c r="AKS138"/>
      <c r="AKT138"/>
      <c r="AKU138"/>
      <c r="AKV138"/>
      <c r="AKW138"/>
      <c r="AKX138"/>
      <c r="AKY138"/>
      <c r="AKZ138"/>
      <c r="ALA138"/>
      <c r="ALB138"/>
      <c r="ALC138"/>
      <c r="ALD138"/>
      <c r="ALE138"/>
      <c r="ALF138"/>
      <c r="ALG138"/>
      <c r="ALH138"/>
      <c r="ALI138"/>
      <c r="ALJ138"/>
      <c r="ALK138"/>
      <c r="ALL138"/>
      <c r="ALM138"/>
      <c r="ALN138"/>
      <c r="ALO138"/>
      <c r="ALP138"/>
      <c r="ALQ138"/>
      <c r="ALR138"/>
      <c r="ALS138"/>
      <c r="ALT138"/>
      <c r="ALU138"/>
      <c r="ALV138"/>
      <c r="ALW138"/>
      <c r="ALX138"/>
      <c r="ALY138"/>
      <c r="ALZ138"/>
      <c r="AMA138"/>
      <c r="AMB138"/>
      <c r="AMC138"/>
      <c r="AMD138"/>
      <c r="AME138"/>
      <c r="AMF138"/>
    </row>
    <row r="139" spans="1:1020" ht="69.75" customHeight="1" x14ac:dyDescent="0.25">
      <c r="A139" s="33" t="s">
        <v>53</v>
      </c>
      <c r="B139" s="26" t="s">
        <v>213</v>
      </c>
      <c r="C139" s="111" t="s">
        <v>238</v>
      </c>
      <c r="D139" s="34">
        <v>78027</v>
      </c>
      <c r="E139" s="51">
        <v>251</v>
      </c>
      <c r="F139" s="51"/>
      <c r="G139" s="49"/>
      <c r="H139" s="49"/>
      <c r="I139" s="49">
        <v>8.77</v>
      </c>
      <c r="J139" s="49"/>
      <c r="K139" s="49"/>
      <c r="L139" s="49">
        <v>7.2450000000000001</v>
      </c>
      <c r="M139" s="49"/>
      <c r="N139" s="49"/>
      <c r="O139" s="49"/>
      <c r="P139" s="49"/>
      <c r="Q139" s="49"/>
      <c r="R139" s="49">
        <v>0.97599999999999998</v>
      </c>
      <c r="S139" s="49"/>
      <c r="T139" s="49">
        <v>7.8E-2</v>
      </c>
      <c r="U139" s="49">
        <v>0.32900000000000001</v>
      </c>
      <c r="V139" s="49">
        <v>0.60899999999999999</v>
      </c>
      <c r="W139" s="49"/>
      <c r="X139" s="49"/>
      <c r="Y139" s="49"/>
      <c r="Z139" s="49">
        <v>2.7690000000000001</v>
      </c>
      <c r="AA139" s="49"/>
      <c r="AB139" s="49"/>
      <c r="AC139" s="20">
        <v>3.21</v>
      </c>
      <c r="AD139" s="49"/>
      <c r="AE139" s="49"/>
      <c r="AF139" s="49"/>
      <c r="AG139" s="49">
        <v>14.21</v>
      </c>
      <c r="AH139" s="49"/>
      <c r="AI139" s="49"/>
      <c r="AJ139" s="49"/>
      <c r="AK139" s="49"/>
      <c r="AL139" s="49"/>
      <c r="AM139" s="49"/>
      <c r="AN139" s="49"/>
      <c r="AO139" s="49"/>
      <c r="AP139" s="49">
        <v>0.55000000000000004</v>
      </c>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20"/>
      <c r="BP139" s="49"/>
      <c r="BQ139" s="49"/>
      <c r="BR139" s="49"/>
      <c r="BS139" s="70">
        <f t="shared" si="20"/>
        <v>38.745999999999995</v>
      </c>
      <c r="BT139" s="23">
        <v>22.768999999999998</v>
      </c>
      <c r="BU139" s="23"/>
      <c r="BV139" s="23"/>
      <c r="BW139" s="23"/>
      <c r="BX139" s="23">
        <f t="shared" si="18"/>
        <v>22.768999999999998</v>
      </c>
      <c r="BY139" s="71">
        <f t="shared" si="19"/>
        <v>62.986263512964314</v>
      </c>
      <c r="BZ139" s="41"/>
      <c r="CA139" s="45"/>
    </row>
    <row r="140" spans="1:1020" ht="63" customHeight="1" x14ac:dyDescent="0.25">
      <c r="A140" s="33" t="s">
        <v>53</v>
      </c>
      <c r="B140" s="26" t="s">
        <v>213</v>
      </c>
      <c r="C140" s="83" t="s">
        <v>239</v>
      </c>
      <c r="D140" s="25">
        <v>78028</v>
      </c>
      <c r="E140" s="51">
        <v>2562</v>
      </c>
      <c r="F140" s="235" t="s">
        <v>536</v>
      </c>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c r="BA140" s="235"/>
      <c r="BB140" s="235"/>
      <c r="BC140" s="235"/>
      <c r="BD140" s="235"/>
      <c r="BE140" s="235"/>
      <c r="BF140" s="235"/>
      <c r="BG140" s="235"/>
      <c r="BH140" s="235"/>
      <c r="BI140" s="235"/>
      <c r="BJ140" s="235"/>
      <c r="BK140" s="235"/>
      <c r="BL140" s="235"/>
      <c r="BM140" s="235"/>
      <c r="BN140" s="235"/>
      <c r="BO140" s="235"/>
      <c r="BP140" s="235"/>
      <c r="BQ140" s="235"/>
      <c r="BR140" s="235"/>
      <c r="BS140" s="70">
        <f t="shared" si="20"/>
        <v>0</v>
      </c>
      <c r="BT140" s="23">
        <v>79.78</v>
      </c>
      <c r="BU140" s="23"/>
      <c r="BV140" s="23"/>
      <c r="BW140" s="23"/>
      <c r="BX140" s="23">
        <f t="shared" si="18"/>
        <v>79.78</v>
      </c>
      <c r="BY140" s="71">
        <f t="shared" si="19"/>
        <v>0</v>
      </c>
      <c r="BZ140" s="41"/>
      <c r="CA140" s="45"/>
    </row>
    <row r="141" spans="1:1020" ht="61.5" customHeight="1" x14ac:dyDescent="0.25">
      <c r="A141" s="33" t="s">
        <v>53</v>
      </c>
      <c r="B141" s="26" t="s">
        <v>213</v>
      </c>
      <c r="C141" s="84" t="s">
        <v>240</v>
      </c>
      <c r="D141" s="25">
        <v>78029</v>
      </c>
      <c r="E141" s="51">
        <v>18355</v>
      </c>
      <c r="F141" s="51"/>
      <c r="G141" s="23"/>
      <c r="H141" s="23"/>
      <c r="I141" s="21"/>
      <c r="J141" s="21"/>
      <c r="K141" s="21">
        <v>146.96</v>
      </c>
      <c r="L141" s="21">
        <v>70.88</v>
      </c>
      <c r="M141" s="21">
        <v>94.6</v>
      </c>
      <c r="N141" s="49">
        <v>0.84</v>
      </c>
      <c r="O141" s="76">
        <v>2.3199999999999998</v>
      </c>
      <c r="P141" s="21"/>
      <c r="Q141" s="21"/>
      <c r="R141" s="76">
        <v>10.1</v>
      </c>
      <c r="S141" s="21"/>
      <c r="T141" s="21"/>
      <c r="U141" s="21"/>
      <c r="V141" s="21"/>
      <c r="W141" s="21"/>
      <c r="X141" s="21"/>
      <c r="Y141" s="21"/>
      <c r="Z141" s="21">
        <v>28.32</v>
      </c>
      <c r="AA141" s="21"/>
      <c r="AB141" s="21"/>
      <c r="AC141" s="20">
        <v>224.6</v>
      </c>
      <c r="AD141" s="21"/>
      <c r="AE141" s="21"/>
      <c r="AF141" s="21"/>
      <c r="AG141" s="21">
        <v>82.36</v>
      </c>
      <c r="AH141" s="49"/>
      <c r="AI141" s="21">
        <v>0.14000000000000001</v>
      </c>
      <c r="AJ141" s="21"/>
      <c r="AK141" s="21"/>
      <c r="AL141" s="21"/>
      <c r="AM141" s="21"/>
      <c r="AN141" s="21"/>
      <c r="AO141" s="21"/>
      <c r="AP141" s="21"/>
      <c r="AQ141" s="21"/>
      <c r="AR141" s="80"/>
      <c r="AS141" s="80"/>
      <c r="AT141" s="80"/>
      <c r="AU141" s="81"/>
      <c r="AV141" s="80"/>
      <c r="AW141" s="80"/>
      <c r="AX141" s="80"/>
      <c r="AY141" s="80"/>
      <c r="AZ141" s="80"/>
      <c r="BA141" s="80"/>
      <c r="BB141" s="80"/>
      <c r="BC141" s="80"/>
      <c r="BD141" s="80"/>
      <c r="BE141" s="80"/>
      <c r="BF141" s="80"/>
      <c r="BG141" s="80"/>
      <c r="BH141" s="80"/>
      <c r="BI141" s="80"/>
      <c r="BJ141" s="80"/>
      <c r="BK141" s="80"/>
      <c r="BL141" s="80"/>
      <c r="BM141" s="80"/>
      <c r="BN141" s="80"/>
      <c r="BO141" s="20"/>
      <c r="BP141" s="80"/>
      <c r="BQ141" s="80"/>
      <c r="BR141" s="80"/>
      <c r="BS141" s="70">
        <f t="shared" si="20"/>
        <v>661.12</v>
      </c>
      <c r="BT141" s="23">
        <v>7787.05</v>
      </c>
      <c r="BU141" s="23"/>
      <c r="BV141" s="23"/>
      <c r="BW141" s="23"/>
      <c r="BX141" s="23">
        <f t="shared" si="18"/>
        <v>7787.05</v>
      </c>
      <c r="BY141" s="71">
        <f t="shared" si="19"/>
        <v>7.8256001003767688</v>
      </c>
      <c r="BZ141" s="105"/>
      <c r="CA141" s="45"/>
    </row>
    <row r="142" spans="1:1020" ht="65.25" customHeight="1" x14ac:dyDescent="0.25">
      <c r="A142" s="33" t="s">
        <v>53</v>
      </c>
      <c r="B142" s="26" t="s">
        <v>213</v>
      </c>
      <c r="C142" s="84" t="s">
        <v>241</v>
      </c>
      <c r="D142" s="25">
        <v>78030</v>
      </c>
      <c r="E142" s="51">
        <v>2932</v>
      </c>
      <c r="F142" s="51"/>
      <c r="G142" s="74"/>
      <c r="H142" s="74"/>
      <c r="I142" s="21">
        <v>203.18</v>
      </c>
      <c r="J142" s="21"/>
      <c r="K142" s="21"/>
      <c r="L142" s="21">
        <v>69.03</v>
      </c>
      <c r="M142" s="21"/>
      <c r="N142" s="21">
        <v>45.12</v>
      </c>
      <c r="O142" s="77"/>
      <c r="P142" s="21"/>
      <c r="Q142" s="21"/>
      <c r="R142" s="76">
        <v>5.38</v>
      </c>
      <c r="S142" s="21"/>
      <c r="T142" s="21">
        <v>0.52400000000000002</v>
      </c>
      <c r="U142" s="21">
        <v>0.20799999999999999</v>
      </c>
      <c r="V142" s="21"/>
      <c r="W142" s="21"/>
      <c r="X142" s="21"/>
      <c r="Y142" s="21"/>
      <c r="Z142" s="21"/>
      <c r="AA142" s="21"/>
      <c r="AB142" s="21"/>
      <c r="AC142" s="20">
        <v>26.87</v>
      </c>
      <c r="AD142" s="21"/>
      <c r="AE142" s="21"/>
      <c r="AF142" s="21"/>
      <c r="AG142" s="21">
        <v>74.319999999999993</v>
      </c>
      <c r="AH142" s="49"/>
      <c r="AI142" s="21">
        <v>0.08</v>
      </c>
      <c r="AJ142" s="21"/>
      <c r="AK142" s="21"/>
      <c r="AL142" s="21"/>
      <c r="AM142" s="21"/>
      <c r="AN142" s="21"/>
      <c r="AO142" s="21"/>
      <c r="AP142" s="21"/>
      <c r="AQ142" s="21"/>
      <c r="AR142" s="80"/>
      <c r="AS142" s="80"/>
      <c r="AT142" s="80"/>
      <c r="AU142" s="81"/>
      <c r="AV142" s="80"/>
      <c r="AW142" s="80"/>
      <c r="AX142" s="80"/>
      <c r="AY142" s="80"/>
      <c r="AZ142" s="80"/>
      <c r="BA142" s="80"/>
      <c r="BB142" s="80"/>
      <c r="BC142" s="80"/>
      <c r="BD142" s="80"/>
      <c r="BE142" s="80"/>
      <c r="BF142" s="80"/>
      <c r="BG142" s="80"/>
      <c r="BH142" s="80"/>
      <c r="BI142" s="80"/>
      <c r="BJ142" s="80"/>
      <c r="BK142" s="80"/>
      <c r="BL142" s="80"/>
      <c r="BM142" s="80"/>
      <c r="BN142" s="80"/>
      <c r="BO142" s="20"/>
      <c r="BP142" s="80"/>
      <c r="BQ142" s="80"/>
      <c r="BR142" s="80"/>
      <c r="BS142" s="70">
        <f t="shared" si="20"/>
        <v>424.71200000000005</v>
      </c>
      <c r="BT142" s="23">
        <v>406.3</v>
      </c>
      <c r="BU142" s="23"/>
      <c r="BV142" s="23"/>
      <c r="BW142" s="23"/>
      <c r="BX142" s="23">
        <f t="shared" si="18"/>
        <v>406.3</v>
      </c>
      <c r="BY142" s="71">
        <f t="shared" si="19"/>
        <v>51.107805904126536</v>
      </c>
      <c r="BZ142" s="41"/>
      <c r="CA142" s="45"/>
    </row>
    <row r="143" spans="1:1020" ht="70.5" customHeight="1" x14ac:dyDescent="0.25">
      <c r="A143" s="42" t="s">
        <v>53</v>
      </c>
      <c r="B143" s="43" t="s">
        <v>213</v>
      </c>
      <c r="C143" s="84" t="s">
        <v>242</v>
      </c>
      <c r="D143" s="44">
        <v>78031</v>
      </c>
      <c r="E143" s="51">
        <v>9844</v>
      </c>
      <c r="F143" s="51"/>
      <c r="G143" s="74"/>
      <c r="H143" s="74"/>
      <c r="I143" s="21">
        <v>1312.4</v>
      </c>
      <c r="J143" s="21"/>
      <c r="K143" s="21">
        <v>89.66</v>
      </c>
      <c r="L143" s="21">
        <v>428.76</v>
      </c>
      <c r="M143" s="21"/>
      <c r="N143" s="49">
        <v>91.6</v>
      </c>
      <c r="O143" s="77"/>
      <c r="P143" s="21"/>
      <c r="Q143" s="21"/>
      <c r="R143" s="76">
        <v>10.7</v>
      </c>
      <c r="S143" s="21"/>
      <c r="T143" s="21">
        <v>3.8069999999999999</v>
      </c>
      <c r="U143" s="21">
        <v>1.712</v>
      </c>
      <c r="V143" s="21">
        <v>0.27</v>
      </c>
      <c r="W143" s="21">
        <v>5.0000000000000001E-3</v>
      </c>
      <c r="X143" s="21"/>
      <c r="Y143" s="21"/>
      <c r="Z143" s="106"/>
      <c r="AA143" s="21"/>
      <c r="AB143" s="21"/>
      <c r="AC143" s="20">
        <v>102.88</v>
      </c>
      <c r="AD143" s="21"/>
      <c r="AE143" s="21"/>
      <c r="AF143" s="21"/>
      <c r="AG143" s="21">
        <v>478.02</v>
      </c>
      <c r="AH143" s="49"/>
      <c r="AI143" s="21">
        <v>0.13500000000000001</v>
      </c>
      <c r="AJ143" s="21"/>
      <c r="AK143" s="21"/>
      <c r="AL143" s="21">
        <v>7.6999999999999999E-2</v>
      </c>
      <c r="AM143" s="21"/>
      <c r="AN143" s="21"/>
      <c r="AO143" s="21"/>
      <c r="AP143" s="21">
        <v>3.1</v>
      </c>
      <c r="AQ143" s="21"/>
      <c r="AR143" s="80"/>
      <c r="AS143" s="80"/>
      <c r="AT143" s="80"/>
      <c r="AU143" s="81"/>
      <c r="AV143" s="80"/>
      <c r="AW143" s="80"/>
      <c r="AX143" s="80"/>
      <c r="AY143" s="80"/>
      <c r="AZ143" s="80"/>
      <c r="BA143" s="80"/>
      <c r="BB143" s="80"/>
      <c r="BC143" s="80"/>
      <c r="BD143" s="80"/>
      <c r="BE143" s="80"/>
      <c r="BF143" s="80"/>
      <c r="BG143" s="21"/>
      <c r="BH143" s="80"/>
      <c r="BI143" s="80"/>
      <c r="BJ143" s="80"/>
      <c r="BK143" s="80"/>
      <c r="BL143" s="80"/>
      <c r="BM143" s="80"/>
      <c r="BN143" s="80"/>
      <c r="BO143" s="20"/>
      <c r="BP143" s="80"/>
      <c r="BQ143" s="80"/>
      <c r="BR143" s="80"/>
      <c r="BS143" s="70">
        <f t="shared" si="20"/>
        <v>2523.1260000000007</v>
      </c>
      <c r="BT143" s="23">
        <v>819.8</v>
      </c>
      <c r="BU143" s="23"/>
      <c r="BV143" s="23"/>
      <c r="BW143" s="23"/>
      <c r="BX143" s="23">
        <f t="shared" si="18"/>
        <v>819.8</v>
      </c>
      <c r="BY143" s="71">
        <f t="shared" si="19"/>
        <v>75.476573516733552</v>
      </c>
      <c r="BZ143" s="41"/>
      <c r="CA143" s="45"/>
    </row>
    <row r="144" spans="1:1020" ht="69" customHeight="1" x14ac:dyDescent="0.25">
      <c r="A144" s="33" t="s">
        <v>53</v>
      </c>
      <c r="B144" s="26" t="s">
        <v>213</v>
      </c>
      <c r="C144" s="83" t="s">
        <v>243</v>
      </c>
      <c r="D144" s="25">
        <v>78032</v>
      </c>
      <c r="E144" s="51">
        <v>291</v>
      </c>
      <c r="F144" s="235" t="s">
        <v>536</v>
      </c>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35"/>
      <c r="BG144" s="235"/>
      <c r="BH144" s="235"/>
      <c r="BI144" s="235"/>
      <c r="BJ144" s="235"/>
      <c r="BK144" s="235"/>
      <c r="BL144" s="235"/>
      <c r="BM144" s="235"/>
      <c r="BN144" s="235"/>
      <c r="BO144" s="235"/>
      <c r="BP144" s="235"/>
      <c r="BQ144" s="235"/>
      <c r="BR144" s="235"/>
      <c r="BS144" s="70">
        <f t="shared" si="20"/>
        <v>0</v>
      </c>
      <c r="BT144" s="23">
        <v>75.62</v>
      </c>
      <c r="BU144" s="23"/>
      <c r="BV144" s="23"/>
      <c r="BW144" s="23"/>
      <c r="BX144" s="23">
        <f t="shared" si="18"/>
        <v>75.62</v>
      </c>
      <c r="BY144" s="71">
        <f t="shared" si="19"/>
        <v>0</v>
      </c>
      <c r="BZ144" s="89"/>
      <c r="CA144" s="45"/>
    </row>
    <row r="145" spans="1:79" ht="72" customHeight="1" x14ac:dyDescent="0.25">
      <c r="A145" s="33" t="s">
        <v>53</v>
      </c>
      <c r="B145" s="26" t="s">
        <v>213</v>
      </c>
      <c r="C145" s="84" t="s">
        <v>244</v>
      </c>
      <c r="D145" s="34">
        <v>78033</v>
      </c>
      <c r="E145" s="51">
        <v>22160</v>
      </c>
      <c r="F145" s="94">
        <v>1397</v>
      </c>
      <c r="G145" s="40">
        <v>277.08</v>
      </c>
      <c r="H145" s="40"/>
      <c r="I145" s="40">
        <v>1720.8</v>
      </c>
      <c r="J145" s="40"/>
      <c r="K145" s="40">
        <v>221.68</v>
      </c>
      <c r="L145" s="40">
        <v>432.827</v>
      </c>
      <c r="M145" s="40"/>
      <c r="N145" s="40">
        <v>297.58</v>
      </c>
      <c r="O145" s="40"/>
      <c r="P145" s="40"/>
      <c r="Q145" s="40">
        <v>3.14</v>
      </c>
      <c r="R145" s="40">
        <v>67.45</v>
      </c>
      <c r="S145" s="40"/>
      <c r="T145" s="40">
        <v>5.45</v>
      </c>
      <c r="U145" s="40">
        <v>22.47</v>
      </c>
      <c r="V145" s="40">
        <v>16.899999999999999</v>
      </c>
      <c r="W145" s="40">
        <v>0.38100000000000001</v>
      </c>
      <c r="X145" s="40"/>
      <c r="Y145" s="40">
        <v>4</v>
      </c>
      <c r="Z145" s="40"/>
      <c r="AA145" s="40"/>
      <c r="AB145" s="40"/>
      <c r="AC145" s="20">
        <v>201.72</v>
      </c>
      <c r="AD145" s="40"/>
      <c r="AE145" s="40"/>
      <c r="AF145" s="40"/>
      <c r="AG145" s="40">
        <v>1097.1400000000001</v>
      </c>
      <c r="AH145" s="40">
        <v>0.41</v>
      </c>
      <c r="AI145" s="40"/>
      <c r="AJ145" s="40"/>
      <c r="AK145" s="40"/>
      <c r="AL145" s="40">
        <v>0.26</v>
      </c>
      <c r="AM145" s="40"/>
      <c r="AN145" s="40"/>
      <c r="AO145" s="40"/>
      <c r="AP145" s="40">
        <v>4.53</v>
      </c>
      <c r="AQ145" s="40"/>
      <c r="AR145" s="21"/>
      <c r="AS145" s="21"/>
      <c r="AT145" s="21">
        <v>0.1</v>
      </c>
      <c r="AU145" s="21"/>
      <c r="AV145" s="21"/>
      <c r="AW145" s="21"/>
      <c r="AX145" s="21"/>
      <c r="AY145" s="21"/>
      <c r="AZ145" s="21"/>
      <c r="BA145" s="21"/>
      <c r="BB145" s="21"/>
      <c r="BC145" s="21"/>
      <c r="BD145" s="21"/>
      <c r="BE145" s="21"/>
      <c r="BF145" s="21"/>
      <c r="BG145" s="21"/>
      <c r="BH145" s="21"/>
      <c r="BI145" s="21"/>
      <c r="BJ145" s="21"/>
      <c r="BK145" s="21"/>
      <c r="BL145" s="21"/>
      <c r="BM145" s="21"/>
      <c r="BN145" s="21"/>
      <c r="BO145" s="20"/>
      <c r="BP145" s="21"/>
      <c r="BQ145" s="21"/>
      <c r="BR145" s="21"/>
      <c r="BS145" s="70">
        <f t="shared" si="20"/>
        <v>4373.9179999999988</v>
      </c>
      <c r="BT145" s="23">
        <v>3947.52</v>
      </c>
      <c r="BU145" s="23"/>
      <c r="BV145" s="23"/>
      <c r="BW145" s="23"/>
      <c r="BX145" s="23">
        <f t="shared" si="18"/>
        <v>3947.52</v>
      </c>
      <c r="BY145" s="71">
        <f t="shared" si="19"/>
        <v>52.562045165751393</v>
      </c>
      <c r="BZ145" s="110"/>
      <c r="CA145" s="45"/>
    </row>
    <row r="146" spans="1:79" ht="63" customHeight="1" x14ac:dyDescent="0.25">
      <c r="A146" s="33" t="s">
        <v>53</v>
      </c>
      <c r="B146" s="26" t="s">
        <v>213</v>
      </c>
      <c r="C146" s="84" t="s">
        <v>245</v>
      </c>
      <c r="D146" s="25">
        <v>78034</v>
      </c>
      <c r="E146" s="51">
        <v>2763</v>
      </c>
      <c r="F146" s="51"/>
      <c r="G146" s="21"/>
      <c r="H146" s="21"/>
      <c r="I146" s="21">
        <v>241.36</v>
      </c>
      <c r="J146" s="21"/>
      <c r="K146" s="21">
        <v>91.38</v>
      </c>
      <c r="L146" s="21">
        <v>60.76</v>
      </c>
      <c r="M146" s="21"/>
      <c r="N146" s="21">
        <v>51.9</v>
      </c>
      <c r="O146" s="21"/>
      <c r="P146" s="21"/>
      <c r="Q146" s="21"/>
      <c r="R146" s="21">
        <v>13.99</v>
      </c>
      <c r="S146" s="21"/>
      <c r="T146" s="21">
        <v>0.25</v>
      </c>
      <c r="U146" s="21">
        <v>0.11</v>
      </c>
      <c r="V146" s="86"/>
      <c r="W146" s="21">
        <v>5.0000000000000001E-3</v>
      </c>
      <c r="X146" s="21"/>
      <c r="Y146" s="21"/>
      <c r="Z146" s="21"/>
      <c r="AA146" s="21"/>
      <c r="AB146" s="21"/>
      <c r="AC146" s="20">
        <v>44.93</v>
      </c>
      <c r="AD146" s="21"/>
      <c r="AE146" s="21"/>
      <c r="AF146" s="21"/>
      <c r="AG146" s="21">
        <v>74.33</v>
      </c>
      <c r="AH146" s="21"/>
      <c r="AI146" s="21">
        <v>9.5000000000000001E-2</v>
      </c>
      <c r="AJ146" s="21"/>
      <c r="AK146" s="21"/>
      <c r="AL146" s="21">
        <v>3.5000000000000003E-2</v>
      </c>
      <c r="AM146" s="21"/>
      <c r="AN146" s="21"/>
      <c r="AO146" s="21"/>
      <c r="AP146" s="21">
        <v>1.1299999999999999</v>
      </c>
      <c r="AQ146" s="21"/>
      <c r="AR146" s="21"/>
      <c r="AS146" s="21"/>
      <c r="AT146" s="21">
        <v>0.09</v>
      </c>
      <c r="AU146" s="21"/>
      <c r="AV146" s="21"/>
      <c r="AW146" s="21"/>
      <c r="AX146" s="21"/>
      <c r="AY146" s="21"/>
      <c r="AZ146" s="21"/>
      <c r="BA146" s="21"/>
      <c r="BB146" s="21"/>
      <c r="BC146" s="21"/>
      <c r="BD146" s="21"/>
      <c r="BE146" s="21"/>
      <c r="BF146" s="21"/>
      <c r="BG146" s="21"/>
      <c r="BH146" s="21"/>
      <c r="BI146" s="21"/>
      <c r="BJ146" s="21"/>
      <c r="BK146" s="21"/>
      <c r="BL146" s="21"/>
      <c r="BM146" s="21"/>
      <c r="BN146" s="21"/>
      <c r="BO146" s="20"/>
      <c r="BP146" s="21"/>
      <c r="BQ146" s="21"/>
      <c r="BR146" s="21"/>
      <c r="BS146" s="70">
        <f t="shared" si="20"/>
        <v>580.36500000000001</v>
      </c>
      <c r="BT146" s="23">
        <v>365.55</v>
      </c>
      <c r="BU146" s="23"/>
      <c r="BV146" s="23"/>
      <c r="BW146" s="23"/>
      <c r="BX146" s="23">
        <f t="shared" si="18"/>
        <v>365.55</v>
      </c>
      <c r="BY146" s="71">
        <f t="shared" si="19"/>
        <v>61.354878609600227</v>
      </c>
      <c r="BZ146" s="41"/>
      <c r="CA146" s="45"/>
    </row>
    <row r="147" spans="1:79" ht="60" customHeight="1" x14ac:dyDescent="0.25">
      <c r="A147" s="33" t="s">
        <v>53</v>
      </c>
      <c r="B147" s="26" t="s">
        <v>213</v>
      </c>
      <c r="C147" s="84" t="s">
        <v>541</v>
      </c>
      <c r="D147" s="25">
        <v>78035</v>
      </c>
      <c r="E147" s="51">
        <v>493</v>
      </c>
      <c r="F147" s="108"/>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c r="BR147" s="109"/>
      <c r="BS147" s="21">
        <f t="shared" si="20"/>
        <v>0</v>
      </c>
      <c r="BT147" s="50"/>
      <c r="BU147" s="23"/>
      <c r="BV147" s="23"/>
      <c r="BW147" s="23"/>
      <c r="BX147" s="23">
        <f t="shared" si="18"/>
        <v>0</v>
      </c>
      <c r="BY147" s="71" t="e">
        <f t="shared" si="19"/>
        <v>#DIV/0!</v>
      </c>
      <c r="BZ147" s="41"/>
      <c r="CA147" s="45"/>
    </row>
    <row r="148" spans="1:79" ht="60.75" customHeight="1" x14ac:dyDescent="0.25">
      <c r="A148" s="33" t="s">
        <v>53</v>
      </c>
      <c r="B148" s="26" t="s">
        <v>213</v>
      </c>
      <c r="C148" s="84" t="s">
        <v>246</v>
      </c>
      <c r="D148" s="25">
        <v>78036</v>
      </c>
      <c r="E148" s="51">
        <v>2362</v>
      </c>
      <c r="F148" s="51"/>
      <c r="G148" s="74"/>
      <c r="H148" s="74"/>
      <c r="I148" s="21"/>
      <c r="J148" s="21"/>
      <c r="K148" s="21"/>
      <c r="L148" s="21"/>
      <c r="M148" s="21"/>
      <c r="N148" s="49"/>
      <c r="O148" s="77"/>
      <c r="P148" s="21"/>
      <c r="Q148" s="21"/>
      <c r="R148" s="76">
        <v>0.61</v>
      </c>
      <c r="S148" s="21"/>
      <c r="T148" s="21"/>
      <c r="U148" s="21"/>
      <c r="V148" s="21"/>
      <c r="W148" s="21"/>
      <c r="X148" s="21"/>
      <c r="Y148" s="21"/>
      <c r="Z148" s="21"/>
      <c r="AA148" s="21"/>
      <c r="AB148" s="21"/>
      <c r="AC148" s="20">
        <v>2.2200000000000002</v>
      </c>
      <c r="AD148" s="21"/>
      <c r="AE148" s="21"/>
      <c r="AF148" s="21"/>
      <c r="AG148" s="21"/>
      <c r="AH148" s="49"/>
      <c r="AI148" s="21"/>
      <c r="AJ148" s="21"/>
      <c r="AK148" s="21"/>
      <c r="AL148" s="21"/>
      <c r="AM148" s="21"/>
      <c r="AN148" s="21"/>
      <c r="AO148" s="21"/>
      <c r="AP148" s="21"/>
      <c r="AQ148" s="21"/>
      <c r="AR148" s="80"/>
      <c r="AS148" s="80"/>
      <c r="AT148" s="80"/>
      <c r="AU148" s="81"/>
      <c r="AV148" s="80"/>
      <c r="AW148" s="80"/>
      <c r="AX148" s="80"/>
      <c r="AY148" s="80"/>
      <c r="AZ148" s="80"/>
      <c r="BA148" s="80"/>
      <c r="BB148" s="80"/>
      <c r="BC148" s="80"/>
      <c r="BD148" s="80"/>
      <c r="BE148" s="80"/>
      <c r="BF148" s="80"/>
      <c r="BG148" s="80"/>
      <c r="BH148" s="80"/>
      <c r="BI148" s="80"/>
      <c r="BJ148" s="80"/>
      <c r="BK148" s="80"/>
      <c r="BL148" s="80"/>
      <c r="BM148" s="80"/>
      <c r="BN148" s="80"/>
      <c r="BO148" s="20"/>
      <c r="BP148" s="80"/>
      <c r="BQ148" s="80"/>
      <c r="BR148" s="80"/>
      <c r="BS148" s="70">
        <f t="shared" si="20"/>
        <v>2.83</v>
      </c>
      <c r="BT148" s="23">
        <v>693.18</v>
      </c>
      <c r="BU148" s="23"/>
      <c r="BV148" s="23"/>
      <c r="BW148" s="23"/>
      <c r="BX148" s="23">
        <f t="shared" si="18"/>
        <v>693.18</v>
      </c>
      <c r="BY148" s="71">
        <f t="shared" si="19"/>
        <v>0.40660335340009485</v>
      </c>
      <c r="BZ148" s="41"/>
      <c r="CA148" s="45"/>
    </row>
    <row r="149" spans="1:79" ht="59.25" customHeight="1" x14ac:dyDescent="0.25">
      <c r="A149" s="33" t="s">
        <v>53</v>
      </c>
      <c r="B149" s="26" t="s">
        <v>213</v>
      </c>
      <c r="C149" s="84" t="s">
        <v>247</v>
      </c>
      <c r="D149" s="25">
        <v>78037</v>
      </c>
      <c r="E149" s="51">
        <v>3157</v>
      </c>
      <c r="F149" s="51"/>
      <c r="G149" s="74"/>
      <c r="H149" s="74"/>
      <c r="I149" s="21">
        <v>356.42</v>
      </c>
      <c r="J149" s="21"/>
      <c r="K149" s="21"/>
      <c r="L149" s="21">
        <v>84.56</v>
      </c>
      <c r="M149" s="21"/>
      <c r="N149" s="49"/>
      <c r="O149" s="77"/>
      <c r="P149" s="21"/>
      <c r="Q149" s="21"/>
      <c r="R149" s="76">
        <v>8.61</v>
      </c>
      <c r="S149" s="21"/>
      <c r="T149" s="21"/>
      <c r="U149" s="21"/>
      <c r="V149" s="21"/>
      <c r="W149" s="21"/>
      <c r="X149" s="21"/>
      <c r="Y149" s="21"/>
      <c r="Z149" s="106"/>
      <c r="AA149" s="106"/>
      <c r="AB149" s="21"/>
      <c r="AC149" s="20">
        <v>24</v>
      </c>
      <c r="AD149" s="21"/>
      <c r="AE149" s="21"/>
      <c r="AF149" s="21"/>
      <c r="AG149" s="21">
        <v>173.26</v>
      </c>
      <c r="AH149" s="49"/>
      <c r="AI149" s="21">
        <v>0.105</v>
      </c>
      <c r="AJ149" s="21"/>
      <c r="AK149" s="21"/>
      <c r="AL149" s="21"/>
      <c r="AM149" s="21">
        <v>7.0000000000000007E-2</v>
      </c>
      <c r="AN149" s="21"/>
      <c r="AO149" s="21"/>
      <c r="AP149" s="21">
        <v>2.73</v>
      </c>
      <c r="AQ149" s="21"/>
      <c r="AR149" s="80"/>
      <c r="AS149" s="80"/>
      <c r="AT149" s="21">
        <v>0.08</v>
      </c>
      <c r="AU149" s="81"/>
      <c r="AV149" s="80"/>
      <c r="AW149" s="80"/>
      <c r="AX149" s="80"/>
      <c r="AY149" s="80"/>
      <c r="AZ149" s="80"/>
      <c r="BA149" s="80"/>
      <c r="BB149" s="80"/>
      <c r="BC149" s="80"/>
      <c r="BD149" s="80"/>
      <c r="BE149" s="80"/>
      <c r="BF149" s="80"/>
      <c r="BG149" s="80"/>
      <c r="BH149" s="80"/>
      <c r="BI149" s="80"/>
      <c r="BJ149" s="80"/>
      <c r="BK149" s="80"/>
      <c r="BL149" s="80"/>
      <c r="BM149" s="80"/>
      <c r="BN149" s="80"/>
      <c r="BO149" s="20"/>
      <c r="BP149" s="80"/>
      <c r="BQ149" s="80"/>
      <c r="BR149" s="80"/>
      <c r="BS149" s="70">
        <f t="shared" si="20"/>
        <v>649.83500000000015</v>
      </c>
      <c r="BT149" s="23">
        <v>282.27999999999997</v>
      </c>
      <c r="BU149" s="23"/>
      <c r="BV149" s="23"/>
      <c r="BW149" s="23"/>
      <c r="BX149" s="23">
        <f t="shared" si="18"/>
        <v>282.27999999999997</v>
      </c>
      <c r="BY149" s="71">
        <f t="shared" si="19"/>
        <v>69.716183088996544</v>
      </c>
      <c r="BZ149" s="41"/>
      <c r="CA149" s="45"/>
    </row>
    <row r="150" spans="1:79" ht="60" customHeight="1" x14ac:dyDescent="0.25">
      <c r="A150" s="33" t="s">
        <v>53</v>
      </c>
      <c r="B150" s="26" t="s">
        <v>213</v>
      </c>
      <c r="C150" s="84" t="s">
        <v>248</v>
      </c>
      <c r="D150" s="25">
        <v>78038</v>
      </c>
      <c r="E150" s="51">
        <v>818</v>
      </c>
      <c r="F150" s="51"/>
      <c r="G150" s="76"/>
      <c r="H150" s="76"/>
      <c r="I150" s="76">
        <v>33.159999999999997</v>
      </c>
      <c r="J150" s="76"/>
      <c r="K150" s="76"/>
      <c r="L150" s="76">
        <v>1.58</v>
      </c>
      <c r="M150" s="76"/>
      <c r="N150" s="76"/>
      <c r="O150" s="76"/>
      <c r="P150" s="76"/>
      <c r="Q150" s="76"/>
      <c r="R150" s="76"/>
      <c r="S150" s="76"/>
      <c r="T150" s="76"/>
      <c r="U150" s="76"/>
      <c r="V150" s="76"/>
      <c r="W150" s="76"/>
      <c r="X150" s="76"/>
      <c r="Y150" s="76"/>
      <c r="Z150" s="76"/>
      <c r="AA150" s="76"/>
      <c r="AB150" s="76"/>
      <c r="AC150" s="20"/>
      <c r="AD150" s="76"/>
      <c r="AE150" s="76"/>
      <c r="AF150" s="76"/>
      <c r="AG150" s="76">
        <v>31.06</v>
      </c>
      <c r="AH150" s="76">
        <v>0.04</v>
      </c>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20"/>
      <c r="BP150" s="76"/>
      <c r="BQ150" s="76"/>
      <c r="BR150" s="76"/>
      <c r="BS150" s="70">
        <f t="shared" si="20"/>
        <v>65.84</v>
      </c>
      <c r="BT150" s="23">
        <v>39.119999999999997</v>
      </c>
      <c r="BU150" s="23"/>
      <c r="BV150" s="23"/>
      <c r="BW150" s="23"/>
      <c r="BX150" s="23">
        <f t="shared" si="18"/>
        <v>39.119999999999997</v>
      </c>
      <c r="BY150" s="71">
        <f t="shared" si="19"/>
        <v>62.728658536585371</v>
      </c>
      <c r="BZ150" s="41"/>
      <c r="CA150" s="45"/>
    </row>
    <row r="151" spans="1:79" ht="54.75" customHeight="1" x14ac:dyDescent="0.25">
      <c r="A151" s="33" t="s">
        <v>53</v>
      </c>
      <c r="B151" s="26" t="s">
        <v>213</v>
      </c>
      <c r="C151" s="83" t="s">
        <v>249</v>
      </c>
      <c r="D151" s="25">
        <v>78039</v>
      </c>
      <c r="E151" s="51">
        <v>1388</v>
      </c>
      <c r="F151" s="235" t="s">
        <v>536</v>
      </c>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c r="AU151" s="235"/>
      <c r="AV151" s="235"/>
      <c r="AW151" s="235"/>
      <c r="AX151" s="235"/>
      <c r="AY151" s="235"/>
      <c r="AZ151" s="235"/>
      <c r="BA151" s="235"/>
      <c r="BB151" s="235"/>
      <c r="BC151" s="235"/>
      <c r="BD151" s="235"/>
      <c r="BE151" s="235"/>
      <c r="BF151" s="235"/>
      <c r="BG151" s="235"/>
      <c r="BH151" s="235"/>
      <c r="BI151" s="235"/>
      <c r="BJ151" s="235"/>
      <c r="BK151" s="235"/>
      <c r="BL151" s="235"/>
      <c r="BM151" s="235"/>
      <c r="BN151" s="235"/>
      <c r="BO151" s="235"/>
      <c r="BP151" s="235"/>
      <c r="BQ151" s="235"/>
      <c r="BR151" s="235"/>
      <c r="BS151" s="70">
        <f t="shared" si="20"/>
        <v>0</v>
      </c>
      <c r="BT151" s="23">
        <v>122.36</v>
      </c>
      <c r="BU151" s="23"/>
      <c r="BV151" s="23"/>
      <c r="BW151" s="23"/>
      <c r="BX151" s="23">
        <f t="shared" si="18"/>
        <v>122.36</v>
      </c>
      <c r="BY151" s="71">
        <f t="shared" si="19"/>
        <v>0</v>
      </c>
      <c r="BZ151" s="41"/>
      <c r="CA151" s="45"/>
    </row>
    <row r="152" spans="1:79" ht="63.75" customHeight="1" x14ac:dyDescent="0.25">
      <c r="A152" s="33" t="s">
        <v>53</v>
      </c>
      <c r="B152" s="26" t="s">
        <v>213</v>
      </c>
      <c r="C152" s="84" t="s">
        <v>250</v>
      </c>
      <c r="D152" s="34">
        <v>78040</v>
      </c>
      <c r="E152" s="51">
        <v>10112</v>
      </c>
      <c r="F152" s="51"/>
      <c r="G152" s="74"/>
      <c r="H152" s="74"/>
      <c r="I152" s="21">
        <v>191.68</v>
      </c>
      <c r="J152" s="21"/>
      <c r="K152" s="21">
        <v>11.08</v>
      </c>
      <c r="L152" s="21">
        <v>92.614999999999995</v>
      </c>
      <c r="M152" s="21">
        <v>54.34</v>
      </c>
      <c r="N152" s="49">
        <v>3.96</v>
      </c>
      <c r="O152" s="77"/>
      <c r="P152" s="21"/>
      <c r="Q152" s="21"/>
      <c r="R152" s="76">
        <v>8.44</v>
      </c>
      <c r="S152" s="21"/>
      <c r="T152" s="21">
        <v>3.18</v>
      </c>
      <c r="U152" s="21"/>
      <c r="V152" s="21"/>
      <c r="W152" s="78"/>
      <c r="X152" s="21"/>
      <c r="Y152" s="21"/>
      <c r="Z152" s="21">
        <v>12.42</v>
      </c>
      <c r="AA152" s="21"/>
      <c r="AB152" s="21"/>
      <c r="AC152" s="20">
        <v>122.6</v>
      </c>
      <c r="AD152" s="21"/>
      <c r="AE152" s="21"/>
      <c r="AF152" s="21"/>
      <c r="AG152" s="21">
        <v>92.99</v>
      </c>
      <c r="AH152" s="49"/>
      <c r="AI152" s="21">
        <v>0.33400000000000002</v>
      </c>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0"/>
      <c r="BP152" s="21"/>
      <c r="BQ152" s="21"/>
      <c r="BR152" s="21">
        <v>4.04</v>
      </c>
      <c r="BS152" s="70">
        <f t="shared" si="20"/>
        <v>597.67899999999997</v>
      </c>
      <c r="BT152" s="23">
        <v>3371.42</v>
      </c>
      <c r="BU152" s="23"/>
      <c r="BV152" s="23"/>
      <c r="BW152" s="23"/>
      <c r="BX152" s="23">
        <f t="shared" si="18"/>
        <v>3371.42</v>
      </c>
      <c r="BY152" s="71">
        <f t="shared" si="19"/>
        <v>15.058304164244833</v>
      </c>
      <c r="BZ152" s="110"/>
      <c r="CA152" s="45"/>
    </row>
    <row r="153" spans="1:79" ht="53.45" customHeight="1" x14ac:dyDescent="0.25">
      <c r="A153" s="33" t="s">
        <v>53</v>
      </c>
      <c r="B153" s="26" t="s">
        <v>213</v>
      </c>
      <c r="C153" s="84" t="s">
        <v>251</v>
      </c>
      <c r="D153" s="34">
        <v>78041</v>
      </c>
      <c r="E153" s="51">
        <v>919</v>
      </c>
      <c r="F153" s="51"/>
      <c r="G153" s="21"/>
      <c r="H153" s="21"/>
      <c r="I153" s="21">
        <v>91.61</v>
      </c>
      <c r="J153" s="21"/>
      <c r="K153" s="21"/>
      <c r="L153" s="21"/>
      <c r="M153" s="21">
        <v>29.98</v>
      </c>
      <c r="N153" s="21"/>
      <c r="O153" s="21">
        <v>29.4</v>
      </c>
      <c r="P153" s="21"/>
      <c r="Q153" s="21"/>
      <c r="R153" s="21"/>
      <c r="S153" s="21"/>
      <c r="T153" s="21"/>
      <c r="U153" s="21"/>
      <c r="V153" s="21"/>
      <c r="W153" s="21"/>
      <c r="X153" s="21"/>
      <c r="Y153" s="21"/>
      <c r="Z153" s="21"/>
      <c r="AA153" s="21"/>
      <c r="AB153" s="21"/>
      <c r="AC153" s="20">
        <v>17.62</v>
      </c>
      <c r="AD153" s="21"/>
      <c r="AE153" s="21"/>
      <c r="AF153" s="21"/>
      <c r="AG153" s="21">
        <v>8.94</v>
      </c>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0"/>
      <c r="BP153" s="21"/>
      <c r="BQ153" s="21"/>
      <c r="BR153" s="21"/>
      <c r="BS153" s="70">
        <f t="shared" si="20"/>
        <v>177.55</v>
      </c>
      <c r="BT153" s="23">
        <v>45.9</v>
      </c>
      <c r="BU153" s="23"/>
      <c r="BV153" s="23"/>
      <c r="BW153" s="23"/>
      <c r="BX153" s="23">
        <f t="shared" si="18"/>
        <v>45.9</v>
      </c>
      <c r="BY153" s="71">
        <f t="shared" si="19"/>
        <v>79.458491832624745</v>
      </c>
      <c r="BZ153" s="41"/>
      <c r="CA153" s="45"/>
    </row>
    <row r="154" spans="1:79" ht="57.75" customHeight="1" x14ac:dyDescent="0.25">
      <c r="A154" s="33" t="s">
        <v>53</v>
      </c>
      <c r="B154" s="26" t="s">
        <v>213</v>
      </c>
      <c r="C154" s="84" t="s">
        <v>252</v>
      </c>
      <c r="D154" s="34">
        <v>78042</v>
      </c>
      <c r="E154" s="51">
        <v>1275</v>
      </c>
      <c r="F154" s="51"/>
      <c r="G154" s="21"/>
      <c r="H154" s="21"/>
      <c r="I154" s="21">
        <v>50.36</v>
      </c>
      <c r="J154" s="21"/>
      <c r="K154" s="21"/>
      <c r="L154" s="21">
        <v>19.579999999999998</v>
      </c>
      <c r="M154" s="21">
        <v>2.96</v>
      </c>
      <c r="N154" s="49"/>
      <c r="O154" s="76"/>
      <c r="P154" s="21"/>
      <c r="Q154" s="21"/>
      <c r="R154" s="77"/>
      <c r="S154" s="21"/>
      <c r="T154" s="21"/>
      <c r="U154" s="21"/>
      <c r="V154" s="21"/>
      <c r="W154" s="21"/>
      <c r="X154" s="21"/>
      <c r="Y154" s="21"/>
      <c r="Z154" s="21"/>
      <c r="AA154" s="21"/>
      <c r="AB154" s="21"/>
      <c r="AC154" s="20">
        <v>55.41</v>
      </c>
      <c r="AD154" s="40"/>
      <c r="AE154" s="21"/>
      <c r="AF154" s="21"/>
      <c r="AG154" s="21">
        <v>88.16</v>
      </c>
      <c r="AH154" s="49"/>
      <c r="AI154" s="21"/>
      <c r="AJ154" s="21"/>
      <c r="AK154" s="21"/>
      <c r="AL154" s="21"/>
      <c r="AM154" s="21"/>
      <c r="AN154" s="21"/>
      <c r="AO154" s="21"/>
      <c r="AP154" s="21">
        <v>1</v>
      </c>
      <c r="AQ154" s="21"/>
      <c r="AR154" s="80"/>
      <c r="AS154" s="80"/>
      <c r="AT154" s="80"/>
      <c r="AU154" s="81"/>
      <c r="AV154" s="80"/>
      <c r="AW154" s="80"/>
      <c r="AX154" s="80"/>
      <c r="AY154" s="80"/>
      <c r="AZ154" s="80"/>
      <c r="BA154" s="80"/>
      <c r="BB154" s="80"/>
      <c r="BC154" s="80"/>
      <c r="BD154" s="80"/>
      <c r="BE154" s="80"/>
      <c r="BF154" s="80"/>
      <c r="BG154" s="80"/>
      <c r="BH154" s="80"/>
      <c r="BI154" s="80"/>
      <c r="BJ154" s="80"/>
      <c r="BK154" s="80"/>
      <c r="BL154" s="80"/>
      <c r="BM154" s="80"/>
      <c r="BN154" s="80"/>
      <c r="BO154" s="20"/>
      <c r="BP154" s="80"/>
      <c r="BQ154" s="80"/>
      <c r="BR154" s="80"/>
      <c r="BS154" s="70">
        <f t="shared" si="20"/>
        <v>217.47</v>
      </c>
      <c r="BT154" s="23">
        <v>199.22</v>
      </c>
      <c r="BU154" s="23"/>
      <c r="BV154" s="23"/>
      <c r="BW154" s="23"/>
      <c r="BX154" s="23">
        <f t="shared" si="18"/>
        <v>199.22</v>
      </c>
      <c r="BY154" s="71">
        <f t="shared" si="19"/>
        <v>52.189877366867456</v>
      </c>
      <c r="BZ154" s="41"/>
      <c r="CA154" s="45"/>
    </row>
    <row r="155" spans="1:79" ht="54" customHeight="1" x14ac:dyDescent="0.25">
      <c r="A155" s="33" t="s">
        <v>53</v>
      </c>
      <c r="B155" s="26" t="s">
        <v>213</v>
      </c>
      <c r="C155" s="111" t="s">
        <v>253</v>
      </c>
      <c r="D155" s="34">
        <v>78043</v>
      </c>
      <c r="E155" s="51">
        <v>1245</v>
      </c>
      <c r="F155" s="51"/>
      <c r="G155" s="21"/>
      <c r="H155" s="21"/>
      <c r="I155" s="21">
        <v>59.29</v>
      </c>
      <c r="J155" s="21"/>
      <c r="K155" s="21"/>
      <c r="L155" s="21">
        <v>34.856000000000002</v>
      </c>
      <c r="M155" s="21"/>
      <c r="N155" s="49"/>
      <c r="O155" s="77"/>
      <c r="P155" s="21"/>
      <c r="Q155" s="21"/>
      <c r="R155" s="76">
        <v>4.6970000000000001</v>
      </c>
      <c r="S155" s="21"/>
      <c r="T155" s="21">
        <v>0.378</v>
      </c>
      <c r="U155" s="21">
        <v>1.5960000000000001</v>
      </c>
      <c r="V155" s="21">
        <v>2.944</v>
      </c>
      <c r="W155" s="78"/>
      <c r="X155" s="21"/>
      <c r="Y155" s="21"/>
      <c r="Z155" s="21">
        <v>18.318000000000001</v>
      </c>
      <c r="AA155" s="106"/>
      <c r="AB155" s="21"/>
      <c r="AC155" s="20">
        <v>15.468999999999999</v>
      </c>
      <c r="AD155" s="40"/>
      <c r="AE155" s="21"/>
      <c r="AF155" s="21"/>
      <c r="AG155" s="21">
        <v>68.311000000000007</v>
      </c>
      <c r="AH155" s="49"/>
      <c r="AI155" s="21">
        <v>0.01</v>
      </c>
      <c r="AJ155" s="21"/>
      <c r="AK155" s="21"/>
      <c r="AL155" s="21">
        <v>0.1</v>
      </c>
      <c r="AM155" s="21"/>
      <c r="AN155" s="21"/>
      <c r="AO155" s="21"/>
      <c r="AP155" s="21">
        <v>0.6</v>
      </c>
      <c r="AQ155" s="21"/>
      <c r="AR155" s="80"/>
      <c r="AS155" s="80"/>
      <c r="AT155" s="21">
        <v>0.01</v>
      </c>
      <c r="AU155" s="81"/>
      <c r="AV155" s="80"/>
      <c r="AW155" s="80"/>
      <c r="AX155" s="80"/>
      <c r="AY155" s="80"/>
      <c r="AZ155" s="80"/>
      <c r="BA155" s="80"/>
      <c r="BB155" s="80"/>
      <c r="BC155" s="80"/>
      <c r="BD155" s="80"/>
      <c r="BE155" s="80"/>
      <c r="BF155" s="80"/>
      <c r="BG155" s="80"/>
      <c r="BH155" s="80"/>
      <c r="BI155" s="80"/>
      <c r="BJ155" s="80"/>
      <c r="BK155" s="80"/>
      <c r="BL155" s="80"/>
      <c r="BM155" s="80"/>
      <c r="BN155" s="80"/>
      <c r="BO155" s="20"/>
      <c r="BP155" s="80"/>
      <c r="BQ155" s="80"/>
      <c r="BR155" s="80"/>
      <c r="BS155" s="70">
        <f t="shared" si="20"/>
        <v>206.57899999999998</v>
      </c>
      <c r="BT155" s="23">
        <v>92.587999999999994</v>
      </c>
      <c r="BU155" s="23"/>
      <c r="BV155" s="23"/>
      <c r="BW155" s="23"/>
      <c r="BX155" s="23">
        <f t="shared" si="18"/>
        <v>92.587999999999994</v>
      </c>
      <c r="BY155" s="71">
        <f t="shared" si="19"/>
        <v>69.05139938562742</v>
      </c>
      <c r="BZ155" s="41"/>
      <c r="CA155" s="45"/>
    </row>
    <row r="156" spans="1:79" ht="63" customHeight="1" x14ac:dyDescent="0.25">
      <c r="A156" s="33" t="s">
        <v>53</v>
      </c>
      <c r="B156" s="26" t="s">
        <v>213</v>
      </c>
      <c r="C156" s="84" t="s">
        <v>254</v>
      </c>
      <c r="D156" s="25">
        <v>78044</v>
      </c>
      <c r="E156" s="51">
        <v>40426</v>
      </c>
      <c r="F156" s="51"/>
      <c r="G156" s="74"/>
      <c r="H156" s="74"/>
      <c r="I156" s="21">
        <v>319.52999999999997</v>
      </c>
      <c r="J156" s="21"/>
      <c r="K156" s="21">
        <v>321.18</v>
      </c>
      <c r="L156" s="21">
        <v>345.5</v>
      </c>
      <c r="M156" s="21">
        <v>1178.96</v>
      </c>
      <c r="N156" s="21">
        <v>347.62</v>
      </c>
      <c r="O156" s="77"/>
      <c r="P156" s="21"/>
      <c r="Q156" s="21"/>
      <c r="R156" s="76">
        <v>12.24</v>
      </c>
      <c r="S156" s="21"/>
      <c r="T156" s="21">
        <v>18.41</v>
      </c>
      <c r="U156" s="21">
        <v>28.7</v>
      </c>
      <c r="V156" s="21">
        <v>9.43</v>
      </c>
      <c r="W156" s="78"/>
      <c r="X156" s="21"/>
      <c r="Y156" s="21"/>
      <c r="Z156" s="21">
        <v>34.96</v>
      </c>
      <c r="AA156" s="21"/>
      <c r="AB156" s="21"/>
      <c r="AC156" s="20">
        <v>524.16</v>
      </c>
      <c r="AD156" s="40"/>
      <c r="AE156" s="21"/>
      <c r="AF156" s="21"/>
      <c r="AG156" s="21">
        <v>424.8</v>
      </c>
      <c r="AH156" s="49"/>
      <c r="AI156" s="21">
        <v>0.86</v>
      </c>
      <c r="AJ156" s="21">
        <v>0.18</v>
      </c>
      <c r="AK156" s="21"/>
      <c r="AL156" s="21">
        <v>0.32</v>
      </c>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0"/>
      <c r="BP156" s="21"/>
      <c r="BQ156" s="21"/>
      <c r="BR156" s="21"/>
      <c r="BS156" s="70">
        <f t="shared" si="20"/>
        <v>3566.8499999999995</v>
      </c>
      <c r="BT156" s="23">
        <v>16696.939999999999</v>
      </c>
      <c r="BU156" s="23"/>
      <c r="BV156" s="23"/>
      <c r="BW156" s="23"/>
      <c r="BX156" s="23">
        <f t="shared" si="18"/>
        <v>16696.939999999999</v>
      </c>
      <c r="BY156" s="71">
        <f t="shared" si="19"/>
        <v>17.602087269952953</v>
      </c>
      <c r="BZ156" s="110"/>
      <c r="CA156" s="45"/>
    </row>
    <row r="157" spans="1:79" ht="63.75" customHeight="1" x14ac:dyDescent="0.25">
      <c r="A157" s="33" t="s">
        <v>53</v>
      </c>
      <c r="B157" s="26" t="s">
        <v>213</v>
      </c>
      <c r="C157" s="84" t="s">
        <v>255</v>
      </c>
      <c r="D157" s="25">
        <v>78045</v>
      </c>
      <c r="E157" s="51">
        <v>67563</v>
      </c>
      <c r="F157" s="51"/>
      <c r="G157" s="21"/>
      <c r="H157" s="21"/>
      <c r="I157" s="21">
        <v>6815.8</v>
      </c>
      <c r="J157" s="21"/>
      <c r="K157" s="40">
        <v>539.72</v>
      </c>
      <c r="L157" s="40">
        <v>2138.98</v>
      </c>
      <c r="M157" s="40">
        <v>1209.94</v>
      </c>
      <c r="N157" s="40">
        <v>1322.36</v>
      </c>
      <c r="O157" s="40">
        <v>6.6470000000000002</v>
      </c>
      <c r="P157" s="40"/>
      <c r="Q157" s="40"/>
      <c r="R157" s="40">
        <v>101.39</v>
      </c>
      <c r="S157" s="40"/>
      <c r="T157" s="40">
        <v>19.001999999999999</v>
      </c>
      <c r="U157" s="40">
        <v>19.37</v>
      </c>
      <c r="V157" s="40">
        <v>27.22</v>
      </c>
      <c r="W157" s="40">
        <v>0.28000000000000003</v>
      </c>
      <c r="X157" s="40"/>
      <c r="Y157" s="40"/>
      <c r="Z157" s="40"/>
      <c r="AA157" s="40"/>
      <c r="AB157" s="40">
        <v>11.28</v>
      </c>
      <c r="AC157" s="20">
        <v>393.26</v>
      </c>
      <c r="AD157" s="40"/>
      <c r="AE157" s="40"/>
      <c r="AF157" s="40"/>
      <c r="AG157" s="40">
        <v>1802.67</v>
      </c>
      <c r="AH157" s="40"/>
      <c r="AI157" s="40">
        <v>3.3759999999999999</v>
      </c>
      <c r="AJ157" s="40"/>
      <c r="AK157" s="40"/>
      <c r="AL157" s="40"/>
      <c r="AM157" s="40">
        <v>7.0000000000000007E-2</v>
      </c>
      <c r="AN157" s="40"/>
      <c r="AO157" s="40"/>
      <c r="AP157" s="40">
        <v>3.85</v>
      </c>
      <c r="AQ157" s="21"/>
      <c r="AR157" s="21"/>
      <c r="AS157" s="21"/>
      <c r="AT157" s="21">
        <v>0.14299999999999999</v>
      </c>
      <c r="AU157" s="21"/>
      <c r="AV157" s="21"/>
      <c r="AW157" s="21"/>
      <c r="AX157" s="21"/>
      <c r="AY157" s="21"/>
      <c r="AZ157" s="21"/>
      <c r="BA157" s="21"/>
      <c r="BB157" s="21"/>
      <c r="BC157" s="21"/>
      <c r="BD157" s="21"/>
      <c r="BE157" s="21"/>
      <c r="BF157" s="21"/>
      <c r="BG157" s="21"/>
      <c r="BH157" s="21"/>
      <c r="BI157" s="21"/>
      <c r="BJ157" s="21"/>
      <c r="BK157" s="21"/>
      <c r="BL157" s="21"/>
      <c r="BM157" s="21"/>
      <c r="BN157" s="21"/>
      <c r="BO157" s="20"/>
      <c r="BP157" s="21"/>
      <c r="BQ157" s="21"/>
      <c r="BR157" s="21"/>
      <c r="BS157" s="70">
        <f t="shared" si="20"/>
        <v>14415.358000000004</v>
      </c>
      <c r="BT157" s="23">
        <v>13171.92</v>
      </c>
      <c r="BU157" s="23">
        <v>72</v>
      </c>
      <c r="BV157" s="23"/>
      <c r="BW157" s="23"/>
      <c r="BX157" s="23">
        <f t="shared" si="18"/>
        <v>13243.92</v>
      </c>
      <c r="BY157" s="71">
        <f t="shared" si="19"/>
        <v>52.117622159190134</v>
      </c>
      <c r="BZ157" s="115">
        <v>64.760000000000005</v>
      </c>
      <c r="CA157" s="45"/>
    </row>
    <row r="158" spans="1:79" ht="60" customHeight="1" x14ac:dyDescent="0.25">
      <c r="A158" s="33" t="s">
        <v>53</v>
      </c>
      <c r="B158" s="26" t="s">
        <v>213</v>
      </c>
      <c r="C158" s="84" t="s">
        <v>256</v>
      </c>
      <c r="D158" s="25">
        <v>78046</v>
      </c>
      <c r="E158" s="51">
        <v>1067</v>
      </c>
      <c r="F158" s="51"/>
      <c r="G158" s="74"/>
      <c r="H158" s="74"/>
      <c r="I158" s="21">
        <v>85.84</v>
      </c>
      <c r="J158" s="21"/>
      <c r="K158" s="21"/>
      <c r="L158" s="21"/>
      <c r="M158" s="21">
        <v>33.56</v>
      </c>
      <c r="N158" s="49">
        <v>21.62</v>
      </c>
      <c r="O158" s="77"/>
      <c r="P158" s="21"/>
      <c r="Q158" s="21"/>
      <c r="R158" s="49">
        <v>1.1000000000000001</v>
      </c>
      <c r="S158" s="21"/>
      <c r="T158" s="21"/>
      <c r="U158" s="21"/>
      <c r="V158" s="21"/>
      <c r="W158" s="21"/>
      <c r="X158" s="21"/>
      <c r="Y158" s="21"/>
      <c r="Z158" s="106"/>
      <c r="AA158" s="21"/>
      <c r="AB158" s="21"/>
      <c r="AC158" s="20">
        <v>0.82</v>
      </c>
      <c r="AD158" s="21"/>
      <c r="AE158" s="21"/>
      <c r="AF158" s="21"/>
      <c r="AG158" s="21">
        <v>18.98</v>
      </c>
      <c r="AH158" s="49"/>
      <c r="AI158" s="21"/>
      <c r="AJ158" s="21"/>
      <c r="AK158" s="21"/>
      <c r="AL158" s="21"/>
      <c r="AM158" s="21"/>
      <c r="AN158" s="21"/>
      <c r="AO158" s="21"/>
      <c r="AP158" s="21"/>
      <c r="AQ158" s="21"/>
      <c r="AR158" s="80"/>
      <c r="AS158" s="80"/>
      <c r="AT158" s="80"/>
      <c r="AU158" s="81"/>
      <c r="AV158" s="80"/>
      <c r="AW158" s="80"/>
      <c r="AX158" s="80"/>
      <c r="AY158" s="80"/>
      <c r="AZ158" s="80"/>
      <c r="BA158" s="80"/>
      <c r="BB158" s="80"/>
      <c r="BC158" s="80"/>
      <c r="BD158" s="80"/>
      <c r="BE158" s="80"/>
      <c r="BF158" s="80"/>
      <c r="BG158" s="80"/>
      <c r="BH158" s="80"/>
      <c r="BI158" s="80"/>
      <c r="BJ158" s="80"/>
      <c r="BK158" s="80"/>
      <c r="BL158" s="80"/>
      <c r="BM158" s="80"/>
      <c r="BN158" s="80"/>
      <c r="BO158" s="20"/>
      <c r="BP158" s="80"/>
      <c r="BQ158" s="80"/>
      <c r="BR158" s="80"/>
      <c r="BS158" s="70">
        <f t="shared" si="20"/>
        <v>161.91999999999999</v>
      </c>
      <c r="BT158" s="23">
        <v>136.29</v>
      </c>
      <c r="BU158" s="23"/>
      <c r="BV158" s="23"/>
      <c r="BW158" s="23"/>
      <c r="BX158" s="23">
        <f t="shared" si="18"/>
        <v>136.29</v>
      </c>
      <c r="BY158" s="71">
        <f t="shared" si="19"/>
        <v>54.297307266691256</v>
      </c>
      <c r="BZ158" s="41"/>
      <c r="CA158" s="45"/>
    </row>
    <row r="159" spans="1:79" s="46" customFormat="1" ht="57.2" customHeight="1" x14ac:dyDescent="0.25">
      <c r="A159" s="33" t="s">
        <v>53</v>
      </c>
      <c r="B159" s="26" t="s">
        <v>213</v>
      </c>
      <c r="C159" s="84" t="s">
        <v>257</v>
      </c>
      <c r="D159" s="25">
        <v>78047</v>
      </c>
      <c r="E159" s="51">
        <v>9806</v>
      </c>
      <c r="F159" s="94"/>
      <c r="G159" s="40"/>
      <c r="H159" s="40"/>
      <c r="I159" s="40"/>
      <c r="J159" s="40"/>
      <c r="K159" s="40"/>
      <c r="L159" s="40">
        <v>77.88</v>
      </c>
      <c r="M159" s="40">
        <v>218.1</v>
      </c>
      <c r="N159" s="40">
        <v>267.18</v>
      </c>
      <c r="O159" s="40"/>
      <c r="P159" s="40"/>
      <c r="Q159" s="40"/>
      <c r="R159" s="40">
        <v>9.02</v>
      </c>
      <c r="S159" s="40"/>
      <c r="T159" s="40"/>
      <c r="U159" s="40">
        <v>7.93</v>
      </c>
      <c r="V159" s="40">
        <v>5.48</v>
      </c>
      <c r="W159" s="40"/>
      <c r="X159" s="40"/>
      <c r="Y159" s="40"/>
      <c r="Z159" s="40"/>
      <c r="AA159" s="40"/>
      <c r="AB159" s="40"/>
      <c r="AC159" s="20">
        <v>58.16</v>
      </c>
      <c r="AD159" s="40"/>
      <c r="AE159" s="40"/>
      <c r="AF159" s="40"/>
      <c r="AG159" s="40">
        <v>266.08</v>
      </c>
      <c r="AH159" s="40"/>
      <c r="AI159" s="40"/>
      <c r="AJ159" s="40"/>
      <c r="AK159" s="40"/>
      <c r="AL159" s="40"/>
      <c r="AM159" s="40"/>
      <c r="AN159" s="40"/>
      <c r="AO159" s="40"/>
      <c r="AP159" s="40"/>
      <c r="AQ159" s="40"/>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0"/>
      <c r="BP159" s="21"/>
      <c r="BQ159" s="21"/>
      <c r="BR159" s="21"/>
      <c r="BS159" s="70">
        <f t="shared" si="20"/>
        <v>909.82999999999993</v>
      </c>
      <c r="BT159" s="23">
        <v>1880.62</v>
      </c>
      <c r="BU159" s="23"/>
      <c r="BV159" s="23"/>
      <c r="BW159" s="23"/>
      <c r="BX159" s="23">
        <f t="shared" si="18"/>
        <v>1880.62</v>
      </c>
      <c r="BY159" s="71">
        <f t="shared" si="19"/>
        <v>32.605135372430972</v>
      </c>
      <c r="BZ159" s="115"/>
      <c r="CA159" s="45"/>
    </row>
    <row r="160" spans="1:79" ht="57.2" customHeight="1" x14ac:dyDescent="0.25">
      <c r="A160" s="33" t="s">
        <v>53</v>
      </c>
      <c r="B160" s="26" t="s">
        <v>213</v>
      </c>
      <c r="C160" s="84" t="s">
        <v>258</v>
      </c>
      <c r="D160" s="25">
        <v>78048</v>
      </c>
      <c r="E160" s="51">
        <v>5299</v>
      </c>
      <c r="F160" s="51"/>
      <c r="G160" s="74"/>
      <c r="H160" s="74"/>
      <c r="I160" s="21">
        <v>423.4</v>
      </c>
      <c r="J160" s="21"/>
      <c r="K160" s="21"/>
      <c r="L160" s="75">
        <v>8.74</v>
      </c>
      <c r="M160" s="75">
        <v>169.5</v>
      </c>
      <c r="N160" s="49">
        <v>3.11</v>
      </c>
      <c r="O160" s="21"/>
      <c r="P160" s="21"/>
      <c r="Q160" s="21"/>
      <c r="R160" s="76">
        <v>30.83</v>
      </c>
      <c r="S160" s="21"/>
      <c r="T160" s="21"/>
      <c r="U160" s="21"/>
      <c r="V160" s="21"/>
      <c r="W160" s="21"/>
      <c r="X160" s="21"/>
      <c r="Y160" s="21"/>
      <c r="Z160" s="21">
        <v>42.89</v>
      </c>
      <c r="AA160" s="106"/>
      <c r="AB160" s="21"/>
      <c r="AC160" s="20">
        <v>125.18</v>
      </c>
      <c r="AD160" s="21"/>
      <c r="AE160" s="21"/>
      <c r="AF160" s="21"/>
      <c r="AG160" s="21">
        <v>179.66</v>
      </c>
      <c r="AH160" s="49"/>
      <c r="AI160" s="21"/>
      <c r="AJ160" s="21"/>
      <c r="AK160" s="21"/>
      <c r="AL160" s="21"/>
      <c r="AM160" s="21"/>
      <c r="AN160" s="21"/>
      <c r="AO160" s="21"/>
      <c r="AP160" s="21">
        <v>2.6949999999999998</v>
      </c>
      <c r="AQ160" s="21"/>
      <c r="AR160" s="80"/>
      <c r="AS160" s="80"/>
      <c r="AT160" s="80"/>
      <c r="AU160" s="81"/>
      <c r="AV160" s="80"/>
      <c r="AW160" s="80"/>
      <c r="AX160" s="80"/>
      <c r="AY160" s="80"/>
      <c r="AZ160" s="80"/>
      <c r="BA160" s="80"/>
      <c r="BB160" s="80"/>
      <c r="BC160" s="80"/>
      <c r="BD160" s="80"/>
      <c r="BE160" s="80"/>
      <c r="BF160" s="80"/>
      <c r="BG160" s="21"/>
      <c r="BH160" s="80"/>
      <c r="BI160" s="80"/>
      <c r="BJ160" s="80"/>
      <c r="BK160" s="80"/>
      <c r="BL160" s="80"/>
      <c r="BM160" s="80"/>
      <c r="BN160" s="80"/>
      <c r="BO160" s="20"/>
      <c r="BP160" s="80"/>
      <c r="BQ160" s="80"/>
      <c r="BR160" s="80"/>
      <c r="BS160" s="70">
        <f t="shared" si="20"/>
        <v>986.00500000000011</v>
      </c>
      <c r="BT160" s="23">
        <v>2345.66</v>
      </c>
      <c r="BU160" s="23"/>
      <c r="BV160" s="23"/>
      <c r="BW160" s="23"/>
      <c r="BX160" s="23">
        <f t="shared" si="18"/>
        <v>2345.66</v>
      </c>
      <c r="BY160" s="71">
        <f t="shared" si="19"/>
        <v>29.59496227862045</v>
      </c>
      <c r="BZ160" s="115"/>
      <c r="CA160" s="45"/>
    </row>
    <row r="161" spans="1:1020" ht="58.7" customHeight="1" x14ac:dyDescent="0.25">
      <c r="A161" s="33" t="s">
        <v>53</v>
      </c>
      <c r="B161" s="26" t="s">
        <v>213</v>
      </c>
      <c r="C161" s="84" t="s">
        <v>259</v>
      </c>
      <c r="D161" s="25">
        <v>78049</v>
      </c>
      <c r="E161" s="51">
        <v>4361</v>
      </c>
      <c r="F161" s="51"/>
      <c r="G161" s="74"/>
      <c r="H161" s="74"/>
      <c r="I161" s="21">
        <v>612.44000000000005</v>
      </c>
      <c r="J161" s="21"/>
      <c r="K161" s="78"/>
      <c r="L161" s="21">
        <v>133.24</v>
      </c>
      <c r="M161" s="21"/>
      <c r="N161" s="49">
        <v>106.84</v>
      </c>
      <c r="O161" s="77"/>
      <c r="P161" s="21"/>
      <c r="Q161" s="21"/>
      <c r="R161" s="76">
        <v>10.51</v>
      </c>
      <c r="S161" s="21"/>
      <c r="T161" s="21">
        <v>0.92500000000000004</v>
      </c>
      <c r="U161" s="21">
        <v>0.58199999999999996</v>
      </c>
      <c r="V161" s="21"/>
      <c r="W161" s="21">
        <v>5.0000000000000001E-3</v>
      </c>
      <c r="X161" s="21"/>
      <c r="Y161" s="21"/>
      <c r="Z161" s="21"/>
      <c r="AA161" s="21"/>
      <c r="AB161" s="21"/>
      <c r="AC161" s="20">
        <v>53.56</v>
      </c>
      <c r="AD161" s="21"/>
      <c r="AE161" s="21"/>
      <c r="AF161" s="40"/>
      <c r="AG161" s="40">
        <v>154.16</v>
      </c>
      <c r="AH161" s="49"/>
      <c r="AI161" s="21">
        <v>6.3E-2</v>
      </c>
      <c r="AJ161" s="21"/>
      <c r="AK161" s="21"/>
      <c r="AL161" s="21">
        <v>1.2E-2</v>
      </c>
      <c r="AM161" s="21"/>
      <c r="AN161" s="21"/>
      <c r="AO161" s="21"/>
      <c r="AP161" s="21">
        <v>1.86</v>
      </c>
      <c r="AQ161" s="21"/>
      <c r="AR161" s="80"/>
      <c r="AS161" s="80"/>
      <c r="AT161" s="21">
        <v>0.03</v>
      </c>
      <c r="AU161" s="81"/>
      <c r="AV161" s="80"/>
      <c r="AW161" s="80"/>
      <c r="AX161" s="80"/>
      <c r="AY161" s="80"/>
      <c r="AZ161" s="80"/>
      <c r="BA161" s="80"/>
      <c r="BB161" s="80"/>
      <c r="BC161" s="80"/>
      <c r="BD161" s="80"/>
      <c r="BE161" s="80"/>
      <c r="BF161" s="80"/>
      <c r="BG161" s="21"/>
      <c r="BH161" s="80"/>
      <c r="BI161" s="80"/>
      <c r="BJ161" s="80"/>
      <c r="BK161" s="80"/>
      <c r="BL161" s="80"/>
      <c r="BM161" s="80"/>
      <c r="BN161" s="80"/>
      <c r="BO161" s="20"/>
      <c r="BP161" s="80"/>
      <c r="BQ161" s="80"/>
      <c r="BR161" s="80"/>
      <c r="BS161" s="70">
        <f t="shared" si="20"/>
        <v>1074.2270000000001</v>
      </c>
      <c r="BT161" s="23">
        <v>403.14</v>
      </c>
      <c r="BU161" s="23"/>
      <c r="BV161" s="23"/>
      <c r="BW161" s="23"/>
      <c r="BX161" s="23">
        <f t="shared" ref="BX161:BX185" si="21">BT161+BU161+BV161+BW161</f>
        <v>403.14</v>
      </c>
      <c r="BY161" s="71">
        <f t="shared" si="19"/>
        <v>72.712264454262211</v>
      </c>
      <c r="BZ161" s="41"/>
      <c r="CA161" s="45"/>
    </row>
    <row r="162" spans="1:1020" ht="57.75" customHeight="1" x14ac:dyDescent="0.25">
      <c r="A162" s="33" t="s">
        <v>53</v>
      </c>
      <c r="B162" s="26" t="s">
        <v>213</v>
      </c>
      <c r="C162" s="84" t="s">
        <v>260</v>
      </c>
      <c r="D162" s="25">
        <v>78050</v>
      </c>
      <c r="E162" s="51">
        <v>936</v>
      </c>
      <c r="F162" s="51"/>
      <c r="G162" s="21"/>
      <c r="H162" s="21"/>
      <c r="I162" s="21">
        <v>50.34</v>
      </c>
      <c r="J162" s="21"/>
      <c r="K162" s="21"/>
      <c r="L162" s="21">
        <v>6.88</v>
      </c>
      <c r="M162" s="21"/>
      <c r="N162" s="21"/>
      <c r="O162" s="21"/>
      <c r="P162" s="21"/>
      <c r="Q162" s="21"/>
      <c r="R162" s="21"/>
      <c r="S162" s="21"/>
      <c r="T162" s="21">
        <v>0.28000000000000003</v>
      </c>
      <c r="U162" s="21">
        <v>0.05</v>
      </c>
      <c r="V162" s="21"/>
      <c r="W162" s="21"/>
      <c r="X162" s="21"/>
      <c r="Y162" s="21"/>
      <c r="Z162" s="21"/>
      <c r="AA162" s="21"/>
      <c r="AB162" s="21"/>
      <c r="AC162" s="20">
        <v>16.059999999999999</v>
      </c>
      <c r="AD162" s="21"/>
      <c r="AE162" s="21"/>
      <c r="AF162" s="21"/>
      <c r="AG162" s="21">
        <v>50.12</v>
      </c>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0"/>
      <c r="BP162" s="21"/>
      <c r="BQ162" s="21"/>
      <c r="BR162" s="21"/>
      <c r="BS162" s="70">
        <f t="shared" si="20"/>
        <v>123.72999999999999</v>
      </c>
      <c r="BT162" s="23">
        <v>165.74</v>
      </c>
      <c r="BU162" s="23"/>
      <c r="BV162" s="23"/>
      <c r="BW162" s="23"/>
      <c r="BX162" s="23">
        <f t="shared" si="21"/>
        <v>165.74</v>
      </c>
      <c r="BY162" s="71">
        <f t="shared" si="19"/>
        <v>42.743634918989869</v>
      </c>
      <c r="BZ162" s="41"/>
      <c r="CA162" s="45"/>
    </row>
    <row r="163" spans="1:1020" ht="67.349999999999994" customHeight="1" x14ac:dyDescent="0.2">
      <c r="A163" s="151" t="s">
        <v>53</v>
      </c>
      <c r="B163" s="151" t="s">
        <v>213</v>
      </c>
      <c r="C163" s="195" t="s">
        <v>261</v>
      </c>
      <c r="D163" s="201">
        <v>78051</v>
      </c>
      <c r="E163" s="153">
        <v>3861</v>
      </c>
      <c r="F163" s="153"/>
      <c r="G163" s="154"/>
      <c r="H163" s="154"/>
      <c r="I163" s="154">
        <v>220.82</v>
      </c>
      <c r="J163" s="154"/>
      <c r="K163" s="154"/>
      <c r="L163" s="154">
        <v>32.94</v>
      </c>
      <c r="M163" s="154">
        <v>43.68</v>
      </c>
      <c r="N163" s="154">
        <v>67.02</v>
      </c>
      <c r="O163" s="154"/>
      <c r="P163" s="154"/>
      <c r="Q163" s="154"/>
      <c r="R163" s="154">
        <v>8.1199999999999992</v>
      </c>
      <c r="S163" s="154"/>
      <c r="T163" s="154"/>
      <c r="U163" s="154"/>
      <c r="V163" s="154"/>
      <c r="W163" s="154"/>
      <c r="X163" s="154"/>
      <c r="Y163" s="154"/>
      <c r="Z163" s="154"/>
      <c r="AA163" s="154"/>
      <c r="AB163" s="154"/>
      <c r="AC163" s="192">
        <v>20.260000000000002</v>
      </c>
      <c r="AD163" s="154"/>
      <c r="AE163" s="154"/>
      <c r="AF163" s="154"/>
      <c r="AG163" s="154">
        <v>51.88</v>
      </c>
      <c r="AH163" s="154"/>
      <c r="AI163" s="154"/>
      <c r="AJ163" s="154"/>
      <c r="AK163" s="154"/>
      <c r="AL163" s="154"/>
      <c r="AM163" s="154"/>
      <c r="AN163" s="154"/>
      <c r="AO163" s="154"/>
      <c r="AP163" s="154">
        <v>2</v>
      </c>
      <c r="AQ163" s="154"/>
      <c r="AR163" s="154"/>
      <c r="AS163" s="154"/>
      <c r="AT163" s="154"/>
      <c r="AU163" s="154"/>
      <c r="AV163" s="154"/>
      <c r="AW163" s="154"/>
      <c r="AX163" s="154"/>
      <c r="AY163" s="154"/>
      <c r="AZ163" s="154"/>
      <c r="BA163" s="154"/>
      <c r="BB163" s="154"/>
      <c r="BC163" s="154"/>
      <c r="BD163" s="154"/>
      <c r="BE163" s="154"/>
      <c r="BF163" s="154"/>
      <c r="BG163" s="154"/>
      <c r="BH163" s="154"/>
      <c r="BI163" s="154"/>
      <c r="BJ163" s="154"/>
      <c r="BK163" s="154"/>
      <c r="BL163" s="154"/>
      <c r="BM163" s="154"/>
      <c r="BN163" s="154"/>
      <c r="BO163" s="161"/>
      <c r="BP163" s="154"/>
      <c r="BQ163" s="154"/>
      <c r="BR163" s="154"/>
      <c r="BS163" s="154">
        <f t="shared" si="20"/>
        <v>446.71999999999997</v>
      </c>
      <c r="BT163" s="156">
        <v>388.96</v>
      </c>
      <c r="BU163" s="156"/>
      <c r="BV163" s="156"/>
      <c r="BW163" s="156"/>
      <c r="BX163" s="156">
        <f t="shared" si="21"/>
        <v>388.96</v>
      </c>
      <c r="BY163" s="156">
        <f t="shared" si="19"/>
        <v>53.455868274937778</v>
      </c>
      <c r="BZ163" s="157"/>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row>
    <row r="164" spans="1:1020" ht="65.25" customHeight="1" x14ac:dyDescent="0.25">
      <c r="A164" s="33" t="s">
        <v>53</v>
      </c>
      <c r="B164" s="26" t="s">
        <v>213</v>
      </c>
      <c r="C164" s="84" t="s">
        <v>262</v>
      </c>
      <c r="D164" s="34">
        <v>78052</v>
      </c>
      <c r="E164" s="51">
        <v>1446</v>
      </c>
      <c r="F164" s="51"/>
      <c r="G164" s="21"/>
      <c r="H164" s="21"/>
      <c r="I164" s="21">
        <v>50.02</v>
      </c>
      <c r="J164" s="21"/>
      <c r="K164" s="21"/>
      <c r="L164" s="21">
        <v>30.53</v>
      </c>
      <c r="M164" s="21">
        <v>11.79</v>
      </c>
      <c r="N164" s="21"/>
      <c r="O164" s="21">
        <v>4.4400000000000004</v>
      </c>
      <c r="P164" s="21"/>
      <c r="Q164" s="21"/>
      <c r="R164" s="21"/>
      <c r="S164" s="21"/>
      <c r="T164" s="21"/>
      <c r="U164" s="21"/>
      <c r="V164" s="21"/>
      <c r="W164" s="21"/>
      <c r="X164" s="21"/>
      <c r="Y164" s="21"/>
      <c r="Z164" s="21"/>
      <c r="AA164" s="21"/>
      <c r="AB164" s="21"/>
      <c r="AC164" s="20">
        <v>139.55000000000001</v>
      </c>
      <c r="AD164" s="21"/>
      <c r="AE164" s="21"/>
      <c r="AF164" s="21"/>
      <c r="AG164" s="21">
        <v>74.510000000000005</v>
      </c>
      <c r="AH164" s="21"/>
      <c r="AI164" s="21"/>
      <c r="AJ164" s="21"/>
      <c r="AK164" s="21"/>
      <c r="AL164" s="21"/>
      <c r="AM164" s="21"/>
      <c r="AN164" s="21"/>
      <c r="AO164" s="21"/>
      <c r="AP164" s="21">
        <v>1</v>
      </c>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0"/>
      <c r="BP164" s="21"/>
      <c r="BQ164" s="21"/>
      <c r="BR164" s="21"/>
      <c r="BS164" s="70">
        <f t="shared" si="20"/>
        <v>311.84000000000003</v>
      </c>
      <c r="BT164" s="23">
        <v>550.4</v>
      </c>
      <c r="BU164" s="23"/>
      <c r="BV164" s="23"/>
      <c r="BW164" s="23"/>
      <c r="BX164" s="23">
        <f t="shared" si="21"/>
        <v>550.4</v>
      </c>
      <c r="BY164" s="71">
        <f t="shared" si="19"/>
        <v>36.166264613100765</v>
      </c>
      <c r="BZ164" s="41"/>
      <c r="CA164" s="45"/>
    </row>
    <row r="165" spans="1:1020" ht="61.9" customHeight="1" x14ac:dyDescent="0.2">
      <c r="A165" s="151" t="s">
        <v>53</v>
      </c>
      <c r="B165" s="151" t="s">
        <v>213</v>
      </c>
      <c r="C165" s="173" t="s">
        <v>542</v>
      </c>
      <c r="D165" s="201">
        <v>78053</v>
      </c>
      <c r="E165" s="153">
        <v>1124</v>
      </c>
      <c r="F165" s="154"/>
      <c r="G165" s="154"/>
      <c r="H165" s="154"/>
      <c r="I165" s="183">
        <v>253.64</v>
      </c>
      <c r="J165" s="154"/>
      <c r="K165" s="154"/>
      <c r="L165" s="183">
        <v>0</v>
      </c>
      <c r="M165" s="154"/>
      <c r="N165" s="154"/>
      <c r="O165" s="154"/>
      <c r="P165" s="154"/>
      <c r="Q165" s="154"/>
      <c r="R165" s="154"/>
      <c r="S165" s="154"/>
      <c r="T165" s="183">
        <v>0.16200000000000001</v>
      </c>
      <c r="U165" s="183">
        <v>0.11</v>
      </c>
      <c r="V165" s="154"/>
      <c r="W165" s="154"/>
      <c r="X165" s="154"/>
      <c r="Y165" s="154"/>
      <c r="Z165" s="183">
        <v>0</v>
      </c>
      <c r="AA165" s="154"/>
      <c r="AB165" s="154"/>
      <c r="AC165" s="183">
        <v>7.56</v>
      </c>
      <c r="AD165" s="154"/>
      <c r="AE165" s="154"/>
      <c r="AF165" s="154"/>
      <c r="AG165" s="183">
        <v>0</v>
      </c>
      <c r="AH165" s="154"/>
      <c r="AI165" s="154"/>
      <c r="AJ165" s="154"/>
      <c r="AK165" s="154"/>
      <c r="AL165" s="154"/>
      <c r="AM165" s="154"/>
      <c r="AN165" s="154"/>
      <c r="AO165" s="154"/>
      <c r="AP165" s="183">
        <v>0.88</v>
      </c>
      <c r="AQ165" s="154"/>
      <c r="AR165" s="154"/>
      <c r="AS165" s="154"/>
      <c r="AT165" s="154"/>
      <c r="AU165" s="154"/>
      <c r="AV165" s="154"/>
      <c r="AW165" s="154"/>
      <c r="AX165" s="154"/>
      <c r="AY165" s="154"/>
      <c r="AZ165" s="154"/>
      <c r="BA165" s="154"/>
      <c r="BB165" s="154"/>
      <c r="BC165" s="154"/>
      <c r="BD165" s="154"/>
      <c r="BE165" s="154"/>
      <c r="BF165" s="154"/>
      <c r="BG165" s="154"/>
      <c r="BH165" s="154"/>
      <c r="BI165" s="154"/>
      <c r="BJ165" s="154"/>
      <c r="BK165" s="154"/>
      <c r="BL165" s="154"/>
      <c r="BM165" s="154"/>
      <c r="BN165" s="154"/>
      <c r="BO165" s="154"/>
      <c r="BP165" s="154"/>
      <c r="BQ165" s="154"/>
      <c r="BR165" s="154"/>
      <c r="BS165" s="154">
        <f t="shared" si="20"/>
        <v>262.35199999999998</v>
      </c>
      <c r="BT165" s="156">
        <v>315.88</v>
      </c>
      <c r="BU165" s="156"/>
      <c r="BV165" s="156"/>
      <c r="BW165" s="156"/>
      <c r="BX165" s="156">
        <f t="shared" si="21"/>
        <v>315.88</v>
      </c>
      <c r="BY165" s="156">
        <f t="shared" si="19"/>
        <v>45.371408016159606</v>
      </c>
      <c r="BZ165" s="157"/>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row>
    <row r="166" spans="1:1020" ht="55.5" customHeight="1" x14ac:dyDescent="0.25">
      <c r="A166" s="33" t="s">
        <v>53</v>
      </c>
      <c r="B166" s="26" t="s">
        <v>213</v>
      </c>
      <c r="C166" s="83" t="s">
        <v>263</v>
      </c>
      <c r="D166" s="34">
        <v>78054</v>
      </c>
      <c r="E166" s="51">
        <v>2086</v>
      </c>
      <c r="F166" s="235" t="s">
        <v>536</v>
      </c>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35"/>
      <c r="BG166" s="235"/>
      <c r="BH166" s="235"/>
      <c r="BI166" s="235"/>
      <c r="BJ166" s="235"/>
      <c r="BK166" s="235"/>
      <c r="BL166" s="235"/>
      <c r="BM166" s="235"/>
      <c r="BN166" s="235"/>
      <c r="BO166" s="235"/>
      <c r="BP166" s="235"/>
      <c r="BQ166" s="235"/>
      <c r="BR166" s="235"/>
      <c r="BS166" s="70">
        <f t="shared" si="20"/>
        <v>0</v>
      </c>
      <c r="BT166" s="23">
        <v>480.53</v>
      </c>
      <c r="BU166" s="23"/>
      <c r="BV166" s="23"/>
      <c r="BW166" s="23"/>
      <c r="BX166" s="23">
        <f t="shared" si="21"/>
        <v>480.53</v>
      </c>
      <c r="BY166" s="71">
        <f t="shared" si="19"/>
        <v>0</v>
      </c>
      <c r="BZ166" s="41"/>
      <c r="CA166" s="45"/>
    </row>
    <row r="167" spans="1:1020" ht="71.45" customHeight="1" x14ac:dyDescent="0.25">
      <c r="A167" s="33" t="s">
        <v>53</v>
      </c>
      <c r="B167" s="26" t="s">
        <v>213</v>
      </c>
      <c r="C167" s="83" t="s">
        <v>264</v>
      </c>
      <c r="D167" s="34">
        <v>78055</v>
      </c>
      <c r="E167" s="51">
        <v>2963</v>
      </c>
      <c r="F167" s="235" t="s">
        <v>536</v>
      </c>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35"/>
      <c r="BG167" s="235"/>
      <c r="BH167" s="235"/>
      <c r="BI167" s="235"/>
      <c r="BJ167" s="235"/>
      <c r="BK167" s="235"/>
      <c r="BL167" s="235"/>
      <c r="BM167" s="235"/>
      <c r="BN167" s="235"/>
      <c r="BO167" s="235"/>
      <c r="BP167" s="235"/>
      <c r="BQ167" s="235"/>
      <c r="BR167" s="235"/>
      <c r="BS167" s="70">
        <f t="shared" si="20"/>
        <v>0</v>
      </c>
      <c r="BT167" s="23">
        <v>571.98</v>
      </c>
      <c r="BU167" s="23"/>
      <c r="BV167" s="23"/>
      <c r="BW167" s="23"/>
      <c r="BX167" s="23">
        <f t="shared" si="21"/>
        <v>571.98</v>
      </c>
      <c r="BY167" s="71">
        <f t="shared" si="19"/>
        <v>0</v>
      </c>
      <c r="BZ167" s="41"/>
      <c r="CA167" s="45"/>
    </row>
    <row r="168" spans="1:1020" ht="67.7" customHeight="1" x14ac:dyDescent="0.25">
      <c r="A168" s="33" t="s">
        <v>53</v>
      </c>
      <c r="B168" s="26" t="s">
        <v>213</v>
      </c>
      <c r="C168" s="84" t="s">
        <v>265</v>
      </c>
      <c r="D168" s="25">
        <v>78056</v>
      </c>
      <c r="E168" s="51">
        <v>2874</v>
      </c>
      <c r="F168" s="51"/>
      <c r="G168" s="74"/>
      <c r="H168" s="74"/>
      <c r="I168" s="21"/>
      <c r="J168" s="21"/>
      <c r="K168" s="21"/>
      <c r="L168" s="21">
        <v>1.8</v>
      </c>
      <c r="M168" s="21"/>
      <c r="N168" s="49"/>
      <c r="O168" s="77"/>
      <c r="P168" s="21"/>
      <c r="Q168" s="21"/>
      <c r="R168" s="76">
        <v>1.3</v>
      </c>
      <c r="S168" s="21"/>
      <c r="T168" s="21"/>
      <c r="U168" s="21">
        <v>2.84</v>
      </c>
      <c r="V168" s="21"/>
      <c r="W168" s="21"/>
      <c r="X168" s="21"/>
      <c r="Y168" s="21"/>
      <c r="Z168" s="21"/>
      <c r="AA168" s="21"/>
      <c r="AB168" s="21"/>
      <c r="AC168" s="20">
        <v>8.57</v>
      </c>
      <c r="AD168" s="40"/>
      <c r="AE168" s="21"/>
      <c r="AF168" s="21"/>
      <c r="AG168" s="21">
        <v>2.78</v>
      </c>
      <c r="AH168" s="49"/>
      <c r="AI168" s="21"/>
      <c r="AJ168" s="21"/>
      <c r="AK168" s="21"/>
      <c r="AL168" s="21"/>
      <c r="AM168" s="21"/>
      <c r="AN168" s="21"/>
      <c r="AO168" s="21"/>
      <c r="AP168" s="21"/>
      <c r="AQ168" s="21"/>
      <c r="AR168" s="80"/>
      <c r="AS168" s="80"/>
      <c r="AT168" s="80"/>
      <c r="AU168" s="81"/>
      <c r="AV168" s="80"/>
      <c r="AW168" s="80"/>
      <c r="AX168" s="80"/>
      <c r="AY168" s="80"/>
      <c r="AZ168" s="80"/>
      <c r="BA168" s="80"/>
      <c r="BB168" s="80"/>
      <c r="BC168" s="80"/>
      <c r="BD168" s="80"/>
      <c r="BE168" s="80"/>
      <c r="BF168" s="80"/>
      <c r="BG168" s="80"/>
      <c r="BH168" s="80"/>
      <c r="BI168" s="80"/>
      <c r="BJ168" s="80"/>
      <c r="BK168" s="80"/>
      <c r="BL168" s="80"/>
      <c r="BM168" s="80"/>
      <c r="BN168" s="80"/>
      <c r="BO168" s="20"/>
      <c r="BP168" s="80"/>
      <c r="BQ168" s="80"/>
      <c r="BR168" s="80"/>
      <c r="BS168" s="70">
        <f t="shared" si="20"/>
        <v>17.29</v>
      </c>
      <c r="BT168" s="23">
        <v>1000.11</v>
      </c>
      <c r="BU168" s="23"/>
      <c r="BV168" s="23"/>
      <c r="BW168" s="23"/>
      <c r="BX168" s="23">
        <f t="shared" si="21"/>
        <v>1000.11</v>
      </c>
      <c r="BY168" s="71">
        <f t="shared" si="19"/>
        <v>1.6994299194023981</v>
      </c>
      <c r="BZ168" s="89"/>
      <c r="CA168" s="45"/>
    </row>
    <row r="169" spans="1:1020" ht="62.45" customHeight="1" x14ac:dyDescent="0.2">
      <c r="A169" s="151" t="s">
        <v>53</v>
      </c>
      <c r="B169" s="151" t="s">
        <v>213</v>
      </c>
      <c r="C169" s="196" t="s">
        <v>266</v>
      </c>
      <c r="D169" s="201">
        <v>78057</v>
      </c>
      <c r="E169" s="153">
        <v>2107</v>
      </c>
      <c r="F169" s="154"/>
      <c r="G169" s="155"/>
      <c r="H169" s="155"/>
      <c r="I169" s="154">
        <v>136.5</v>
      </c>
      <c r="J169" s="154"/>
      <c r="K169" s="154"/>
      <c r="L169" s="183">
        <v>33.020000000000003</v>
      </c>
      <c r="M169" s="154"/>
      <c r="N169" s="183">
        <v>30.6</v>
      </c>
      <c r="O169" s="154"/>
      <c r="P169" s="154"/>
      <c r="Q169" s="154"/>
      <c r="R169" s="154"/>
      <c r="S169" s="154"/>
      <c r="T169" s="183">
        <v>3.26</v>
      </c>
      <c r="U169" s="183">
        <v>0</v>
      </c>
      <c r="V169" s="183">
        <v>0</v>
      </c>
      <c r="W169" s="154"/>
      <c r="X169" s="154">
        <v>2.08</v>
      </c>
      <c r="Y169" s="154"/>
      <c r="Z169" s="183">
        <v>0</v>
      </c>
      <c r="AA169" s="154"/>
      <c r="AB169" s="154"/>
      <c r="AC169" s="183">
        <v>25.67</v>
      </c>
      <c r="AD169" s="154"/>
      <c r="AE169" s="154"/>
      <c r="AF169" s="154"/>
      <c r="AG169" s="183">
        <v>24.42</v>
      </c>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4"/>
      <c r="BF169" s="154"/>
      <c r="BG169" s="154"/>
      <c r="BH169" s="154"/>
      <c r="BI169" s="154"/>
      <c r="BJ169" s="154"/>
      <c r="BK169" s="154"/>
      <c r="BL169" s="154"/>
      <c r="BM169" s="154"/>
      <c r="BN169" s="154"/>
      <c r="BO169" s="154"/>
      <c r="BP169" s="154"/>
      <c r="BQ169" s="154"/>
      <c r="BR169" s="154"/>
      <c r="BS169" s="154">
        <f t="shared" si="20"/>
        <v>255.55</v>
      </c>
      <c r="BT169" s="156">
        <v>288.75</v>
      </c>
      <c r="BU169" s="156"/>
      <c r="BV169" s="156"/>
      <c r="BW169" s="156"/>
      <c r="BX169" s="156">
        <f t="shared" si="21"/>
        <v>288.75</v>
      </c>
      <c r="BY169" s="156">
        <f t="shared" si="19"/>
        <v>46.950211280543826</v>
      </c>
      <c r="BZ169" s="157"/>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c r="ZB169"/>
      <c r="ZC169"/>
      <c r="ZD169"/>
      <c r="ZE169"/>
      <c r="ZF169"/>
      <c r="ZG169"/>
      <c r="ZH169"/>
      <c r="ZI169"/>
      <c r="ZJ169"/>
      <c r="ZK169"/>
      <c r="ZL169"/>
      <c r="ZM169"/>
      <c r="ZN169"/>
      <c r="ZO169"/>
      <c r="ZP169"/>
      <c r="ZQ169"/>
      <c r="ZR169"/>
      <c r="ZS169"/>
      <c r="ZT169"/>
      <c r="ZU169"/>
      <c r="ZV169"/>
      <c r="ZW169"/>
      <c r="ZX169"/>
      <c r="ZY169"/>
      <c r="ZZ169"/>
      <c r="AAA169"/>
      <c r="AAB169"/>
      <c r="AAC169"/>
      <c r="AAD169"/>
      <c r="AAE169"/>
      <c r="AAF169"/>
      <c r="AAG169"/>
      <c r="AAH169"/>
      <c r="AAI169"/>
      <c r="AAJ169"/>
      <c r="AAK169"/>
      <c r="AAL169"/>
      <c r="AAM169"/>
      <c r="AAN169"/>
      <c r="AAO169"/>
      <c r="AAP169"/>
      <c r="AAQ169"/>
      <c r="AAR169"/>
      <c r="AAS169"/>
      <c r="AAT169"/>
      <c r="AAU169"/>
      <c r="AAV169"/>
      <c r="AAW169"/>
      <c r="AAX169"/>
      <c r="AAY169"/>
      <c r="AAZ169"/>
      <c r="ABA169"/>
      <c r="ABB169"/>
      <c r="ABC169"/>
      <c r="ABD169"/>
      <c r="ABE169"/>
      <c r="ABF169"/>
      <c r="ABG169"/>
      <c r="ABH169"/>
      <c r="ABI169"/>
      <c r="ABJ169"/>
      <c r="ABK169"/>
      <c r="ABL169"/>
      <c r="ABM169"/>
      <c r="ABN169"/>
      <c r="ABO169"/>
      <c r="ABP169"/>
      <c r="ABQ169"/>
      <c r="ABR169"/>
      <c r="ABS169"/>
      <c r="ABT169"/>
      <c r="ABU169"/>
      <c r="ABV169"/>
      <c r="ABW169"/>
      <c r="ABX169"/>
      <c r="ABY169"/>
      <c r="ABZ169"/>
      <c r="ACA169"/>
      <c r="ACB169"/>
      <c r="ACC169"/>
      <c r="ACD169"/>
      <c r="ACE169"/>
      <c r="ACF169"/>
      <c r="ACG169"/>
      <c r="ACH169"/>
      <c r="ACI169"/>
      <c r="ACJ169"/>
      <c r="ACK169"/>
      <c r="ACL169"/>
      <c r="ACM169"/>
      <c r="ACN169"/>
      <c r="ACO169"/>
      <c r="ACP169"/>
      <c r="ACQ169"/>
      <c r="ACR169"/>
      <c r="ACS169"/>
      <c r="ACT169"/>
      <c r="ACU169"/>
      <c r="ACV169"/>
      <c r="ACW169"/>
      <c r="ACX169"/>
      <c r="ACY169"/>
      <c r="ACZ169"/>
      <c r="ADA169"/>
      <c r="ADB169"/>
      <c r="ADC169"/>
      <c r="ADD169"/>
      <c r="ADE169"/>
      <c r="ADF169"/>
      <c r="ADG169"/>
      <c r="ADH169"/>
      <c r="ADI169"/>
      <c r="ADJ169"/>
      <c r="ADK169"/>
      <c r="ADL169"/>
      <c r="ADM169"/>
      <c r="ADN169"/>
      <c r="ADO169"/>
      <c r="ADP169"/>
      <c r="ADQ169"/>
      <c r="ADR169"/>
      <c r="ADS169"/>
      <c r="ADT169"/>
      <c r="ADU169"/>
      <c r="ADV169"/>
      <c r="ADW169"/>
      <c r="ADX169"/>
      <c r="ADY169"/>
      <c r="ADZ169"/>
      <c r="AEA169"/>
      <c r="AEB169"/>
      <c r="AEC169"/>
      <c r="AED169"/>
      <c r="AEE169"/>
      <c r="AEF169"/>
      <c r="AEG169"/>
      <c r="AEH169"/>
      <c r="AEI169"/>
      <c r="AEJ169"/>
      <c r="AEK169"/>
      <c r="AEL169"/>
      <c r="AEM169"/>
      <c r="AEN169"/>
      <c r="AEO169"/>
      <c r="AEP169"/>
      <c r="AEQ169"/>
      <c r="AER169"/>
      <c r="AES169"/>
      <c r="AET169"/>
      <c r="AEU169"/>
      <c r="AEV169"/>
      <c r="AEW169"/>
      <c r="AEX169"/>
      <c r="AEY169"/>
      <c r="AEZ169"/>
      <c r="AFA169"/>
      <c r="AFB169"/>
      <c r="AFC169"/>
      <c r="AFD169"/>
      <c r="AFE169"/>
      <c r="AFF169"/>
      <c r="AFG169"/>
      <c r="AFH169"/>
      <c r="AFI169"/>
      <c r="AFJ169"/>
      <c r="AFK169"/>
      <c r="AFL169"/>
      <c r="AFM169"/>
      <c r="AFN169"/>
      <c r="AFO169"/>
      <c r="AFP169"/>
      <c r="AFQ169"/>
      <c r="AFR169"/>
      <c r="AFS169"/>
      <c r="AFT169"/>
      <c r="AFU169"/>
      <c r="AFV169"/>
      <c r="AFW169"/>
      <c r="AFX169"/>
      <c r="AFY169"/>
      <c r="AFZ169"/>
      <c r="AGA169"/>
      <c r="AGB169"/>
      <c r="AGC169"/>
      <c r="AGD169"/>
      <c r="AGE169"/>
      <c r="AGF169"/>
      <c r="AGG169"/>
      <c r="AGH169"/>
      <c r="AGI169"/>
      <c r="AGJ169"/>
      <c r="AGK169"/>
      <c r="AGL169"/>
      <c r="AGM169"/>
      <c r="AGN169"/>
      <c r="AGO169"/>
      <c r="AGP169"/>
      <c r="AGQ169"/>
      <c r="AGR169"/>
      <c r="AGS169"/>
      <c r="AGT169"/>
      <c r="AGU169"/>
      <c r="AGV169"/>
      <c r="AGW169"/>
      <c r="AGX169"/>
      <c r="AGY169"/>
      <c r="AGZ169"/>
      <c r="AHA169"/>
      <c r="AHB169"/>
      <c r="AHC169"/>
      <c r="AHD169"/>
      <c r="AHE169"/>
      <c r="AHF169"/>
      <c r="AHG169"/>
      <c r="AHH169"/>
      <c r="AHI169"/>
      <c r="AHJ169"/>
      <c r="AHK169"/>
      <c r="AHL169"/>
      <c r="AHM169"/>
      <c r="AHN169"/>
      <c r="AHO169"/>
      <c r="AHP169"/>
      <c r="AHQ169"/>
      <c r="AHR169"/>
      <c r="AHS169"/>
      <c r="AHT169"/>
      <c r="AHU169"/>
      <c r="AHV169"/>
      <c r="AHW169"/>
      <c r="AHX169"/>
      <c r="AHY169"/>
      <c r="AHZ169"/>
      <c r="AIA169"/>
      <c r="AIB169"/>
      <c r="AIC169"/>
      <c r="AID169"/>
      <c r="AIE169"/>
      <c r="AIF169"/>
      <c r="AIG169"/>
      <c r="AIH169"/>
      <c r="AII169"/>
      <c r="AIJ169"/>
      <c r="AIK169"/>
      <c r="AIL169"/>
      <c r="AIM169"/>
      <c r="AIN169"/>
      <c r="AIO169"/>
      <c r="AIP169"/>
      <c r="AIQ169"/>
      <c r="AIR169"/>
      <c r="AIS169"/>
      <c r="AIT169"/>
      <c r="AIU169"/>
      <c r="AIV169"/>
      <c r="AIW169"/>
      <c r="AIX169"/>
      <c r="AIY169"/>
      <c r="AIZ169"/>
      <c r="AJA169"/>
      <c r="AJB169"/>
      <c r="AJC169"/>
      <c r="AJD169"/>
      <c r="AJE169"/>
      <c r="AJF169"/>
      <c r="AJG169"/>
      <c r="AJH169"/>
      <c r="AJI169"/>
      <c r="AJJ169"/>
      <c r="AJK169"/>
      <c r="AJL169"/>
      <c r="AJM169"/>
      <c r="AJN169"/>
      <c r="AJO169"/>
      <c r="AJP169"/>
      <c r="AJQ169"/>
      <c r="AJR169"/>
      <c r="AJS169"/>
      <c r="AJT169"/>
      <c r="AJU169"/>
      <c r="AJV169"/>
      <c r="AJW169"/>
      <c r="AJX169"/>
      <c r="AJY169"/>
      <c r="AJZ169"/>
      <c r="AKA169"/>
      <c r="AKB169"/>
      <c r="AKC169"/>
      <c r="AKD169"/>
      <c r="AKE169"/>
      <c r="AKF169"/>
      <c r="AKG169"/>
      <c r="AKH169"/>
      <c r="AKI169"/>
      <c r="AKJ169"/>
      <c r="AKK169"/>
      <c r="AKL169"/>
      <c r="AKM169"/>
      <c r="AKN169"/>
      <c r="AKO169"/>
      <c r="AKP169"/>
      <c r="AKQ169"/>
      <c r="AKR169"/>
      <c r="AKS169"/>
      <c r="AKT169"/>
      <c r="AKU169"/>
      <c r="AKV169"/>
      <c r="AKW169"/>
      <c r="AKX169"/>
      <c r="AKY169"/>
      <c r="AKZ169"/>
      <c r="ALA169"/>
      <c r="ALB169"/>
      <c r="ALC169"/>
      <c r="ALD169"/>
      <c r="ALE169"/>
      <c r="ALF169"/>
      <c r="ALG169"/>
      <c r="ALH169"/>
      <c r="ALI169"/>
      <c r="ALJ169"/>
      <c r="ALK169"/>
      <c r="ALL169"/>
      <c r="ALM169"/>
      <c r="ALN169"/>
      <c r="ALO169"/>
      <c r="ALP169"/>
      <c r="ALQ169"/>
      <c r="ALR169"/>
      <c r="ALS169"/>
      <c r="ALT169"/>
      <c r="ALU169"/>
      <c r="ALV169"/>
      <c r="ALW169"/>
      <c r="ALX169"/>
      <c r="ALY169"/>
      <c r="ALZ169"/>
      <c r="AMA169"/>
      <c r="AMB169"/>
      <c r="AMC169"/>
      <c r="AMD169"/>
      <c r="AME169"/>
      <c r="AMF169"/>
    </row>
    <row r="170" spans="1:1020" ht="44.25" x14ac:dyDescent="0.2">
      <c r="A170" s="151" t="s">
        <v>53</v>
      </c>
      <c r="B170" s="151" t="s">
        <v>213</v>
      </c>
      <c r="C170" s="173" t="s">
        <v>267</v>
      </c>
      <c r="D170" s="201">
        <v>78058</v>
      </c>
      <c r="E170" s="153">
        <v>8121</v>
      </c>
      <c r="F170" s="154"/>
      <c r="G170" s="154"/>
      <c r="H170" s="154"/>
      <c r="I170" s="154">
        <v>191.1</v>
      </c>
      <c r="J170" s="154"/>
      <c r="K170" s="154"/>
      <c r="L170" s="154">
        <v>98.02</v>
      </c>
      <c r="M170" s="154">
        <v>16</v>
      </c>
      <c r="N170" s="154">
        <v>100.6</v>
      </c>
      <c r="O170" s="154"/>
      <c r="P170" s="154"/>
      <c r="Q170" s="154"/>
      <c r="R170" s="154">
        <v>11.03</v>
      </c>
      <c r="S170" s="154"/>
      <c r="T170" s="154"/>
      <c r="U170" s="154"/>
      <c r="V170" s="154"/>
      <c r="W170" s="154"/>
      <c r="X170" s="154"/>
      <c r="Y170" s="154"/>
      <c r="Z170" s="154"/>
      <c r="AA170" s="154"/>
      <c r="AB170" s="154"/>
      <c r="AC170" s="154">
        <v>10.34</v>
      </c>
      <c r="AD170" s="154"/>
      <c r="AE170" s="154"/>
      <c r="AF170" s="154"/>
      <c r="AG170" s="183">
        <v>84.28</v>
      </c>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c r="BK170" s="154"/>
      <c r="BL170" s="154"/>
      <c r="BM170" s="154"/>
      <c r="BN170" s="154"/>
      <c r="BO170" s="154"/>
      <c r="BP170" s="154"/>
      <c r="BQ170" s="154"/>
      <c r="BR170" s="154"/>
      <c r="BS170" s="154">
        <f t="shared" si="20"/>
        <v>511.37</v>
      </c>
      <c r="BT170" s="156">
        <v>2190.14</v>
      </c>
      <c r="BU170" s="156"/>
      <c r="BV170" s="156"/>
      <c r="BW170" s="156"/>
      <c r="BX170" s="156">
        <f t="shared" si="21"/>
        <v>2190.14</v>
      </c>
      <c r="BY170" s="156">
        <f t="shared" si="19"/>
        <v>18.929043386846615</v>
      </c>
      <c r="BZ170" s="157"/>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c r="ZB170"/>
      <c r="ZC170"/>
      <c r="ZD170"/>
      <c r="ZE170"/>
      <c r="ZF170"/>
      <c r="ZG170"/>
      <c r="ZH170"/>
      <c r="ZI170"/>
      <c r="ZJ170"/>
      <c r="ZK170"/>
      <c r="ZL170"/>
      <c r="ZM170"/>
      <c r="ZN170"/>
      <c r="ZO170"/>
      <c r="ZP170"/>
      <c r="ZQ170"/>
      <c r="ZR170"/>
      <c r="ZS170"/>
      <c r="ZT170"/>
      <c r="ZU170"/>
      <c r="ZV170"/>
      <c r="ZW170"/>
      <c r="ZX170"/>
      <c r="ZY170"/>
      <c r="ZZ170"/>
      <c r="AAA170"/>
      <c r="AAB170"/>
      <c r="AAC170"/>
      <c r="AAD170"/>
      <c r="AAE170"/>
      <c r="AAF170"/>
      <c r="AAG170"/>
      <c r="AAH170"/>
      <c r="AAI170"/>
      <c r="AAJ170"/>
      <c r="AAK170"/>
      <c r="AAL170"/>
      <c r="AAM170"/>
      <c r="AAN170"/>
      <c r="AAO170"/>
      <c r="AAP170"/>
      <c r="AAQ170"/>
      <c r="AAR170"/>
      <c r="AAS170"/>
      <c r="AAT170"/>
      <c r="AAU170"/>
      <c r="AAV170"/>
      <c r="AAW170"/>
      <c r="AAX170"/>
      <c r="AAY170"/>
      <c r="AAZ170"/>
      <c r="ABA170"/>
      <c r="ABB170"/>
      <c r="ABC170"/>
      <c r="ABD170"/>
      <c r="ABE170"/>
      <c r="ABF170"/>
      <c r="ABG170"/>
      <c r="ABH170"/>
      <c r="ABI170"/>
      <c r="ABJ170"/>
      <c r="ABK170"/>
      <c r="ABL170"/>
      <c r="ABM170"/>
      <c r="ABN170"/>
      <c r="ABO170"/>
      <c r="ABP170"/>
      <c r="ABQ170"/>
      <c r="ABR170"/>
      <c r="ABS170"/>
      <c r="ABT170"/>
      <c r="ABU170"/>
      <c r="ABV170"/>
      <c r="ABW170"/>
      <c r="ABX170"/>
      <c r="ABY170"/>
      <c r="ABZ170"/>
      <c r="ACA170"/>
      <c r="ACB170"/>
      <c r="ACC170"/>
      <c r="ACD170"/>
      <c r="ACE170"/>
      <c r="ACF170"/>
      <c r="ACG170"/>
      <c r="ACH170"/>
      <c r="ACI170"/>
      <c r="ACJ170"/>
      <c r="ACK170"/>
      <c r="ACL170"/>
      <c r="ACM170"/>
      <c r="ACN170"/>
      <c r="ACO170"/>
      <c r="ACP170"/>
      <c r="ACQ170"/>
      <c r="ACR170"/>
      <c r="ACS170"/>
      <c r="ACT170"/>
      <c r="ACU170"/>
      <c r="ACV170"/>
      <c r="ACW170"/>
      <c r="ACX170"/>
      <c r="ACY170"/>
      <c r="ACZ170"/>
      <c r="ADA170"/>
      <c r="ADB170"/>
      <c r="ADC170"/>
      <c r="ADD170"/>
      <c r="ADE170"/>
      <c r="ADF170"/>
      <c r="ADG170"/>
      <c r="ADH170"/>
      <c r="ADI170"/>
      <c r="ADJ170"/>
      <c r="ADK170"/>
      <c r="ADL170"/>
      <c r="ADM170"/>
      <c r="ADN170"/>
      <c r="ADO170"/>
      <c r="ADP170"/>
      <c r="ADQ170"/>
      <c r="ADR170"/>
      <c r="ADS170"/>
      <c r="ADT170"/>
      <c r="ADU170"/>
      <c r="ADV170"/>
      <c r="ADW170"/>
      <c r="ADX170"/>
      <c r="ADY170"/>
      <c r="ADZ170"/>
      <c r="AEA170"/>
      <c r="AEB170"/>
      <c r="AEC170"/>
      <c r="AED170"/>
      <c r="AEE170"/>
      <c r="AEF170"/>
      <c r="AEG170"/>
      <c r="AEH170"/>
      <c r="AEI170"/>
      <c r="AEJ170"/>
      <c r="AEK170"/>
      <c r="AEL170"/>
      <c r="AEM170"/>
      <c r="AEN170"/>
      <c r="AEO170"/>
      <c r="AEP170"/>
      <c r="AEQ170"/>
      <c r="AER170"/>
      <c r="AES170"/>
      <c r="AET170"/>
      <c r="AEU170"/>
      <c r="AEV170"/>
      <c r="AEW170"/>
      <c r="AEX170"/>
      <c r="AEY170"/>
      <c r="AEZ170"/>
      <c r="AFA170"/>
      <c r="AFB170"/>
      <c r="AFC170"/>
      <c r="AFD170"/>
      <c r="AFE170"/>
      <c r="AFF170"/>
      <c r="AFG170"/>
      <c r="AFH170"/>
      <c r="AFI170"/>
      <c r="AFJ170"/>
      <c r="AFK170"/>
      <c r="AFL170"/>
      <c r="AFM170"/>
      <c r="AFN170"/>
      <c r="AFO170"/>
      <c r="AFP170"/>
      <c r="AFQ170"/>
      <c r="AFR170"/>
      <c r="AFS170"/>
      <c r="AFT170"/>
      <c r="AFU170"/>
      <c r="AFV170"/>
      <c r="AFW170"/>
      <c r="AFX170"/>
      <c r="AFY170"/>
      <c r="AFZ170"/>
      <c r="AGA170"/>
      <c r="AGB170"/>
      <c r="AGC170"/>
      <c r="AGD170"/>
      <c r="AGE170"/>
      <c r="AGF170"/>
      <c r="AGG170"/>
      <c r="AGH170"/>
      <c r="AGI170"/>
      <c r="AGJ170"/>
      <c r="AGK170"/>
      <c r="AGL170"/>
      <c r="AGM170"/>
      <c r="AGN170"/>
      <c r="AGO170"/>
      <c r="AGP170"/>
      <c r="AGQ170"/>
      <c r="AGR170"/>
      <c r="AGS170"/>
      <c r="AGT170"/>
      <c r="AGU170"/>
      <c r="AGV170"/>
      <c r="AGW170"/>
      <c r="AGX170"/>
      <c r="AGY170"/>
      <c r="AGZ170"/>
      <c r="AHA170"/>
      <c r="AHB170"/>
      <c r="AHC170"/>
      <c r="AHD170"/>
      <c r="AHE170"/>
      <c r="AHF170"/>
      <c r="AHG170"/>
      <c r="AHH170"/>
      <c r="AHI170"/>
      <c r="AHJ170"/>
      <c r="AHK170"/>
      <c r="AHL170"/>
      <c r="AHM170"/>
      <c r="AHN170"/>
      <c r="AHO170"/>
      <c r="AHP170"/>
      <c r="AHQ170"/>
      <c r="AHR170"/>
      <c r="AHS170"/>
      <c r="AHT170"/>
      <c r="AHU170"/>
      <c r="AHV170"/>
      <c r="AHW170"/>
      <c r="AHX170"/>
      <c r="AHY170"/>
      <c r="AHZ170"/>
      <c r="AIA170"/>
      <c r="AIB170"/>
      <c r="AIC170"/>
      <c r="AID170"/>
      <c r="AIE170"/>
      <c r="AIF170"/>
      <c r="AIG170"/>
      <c r="AIH170"/>
      <c r="AII170"/>
      <c r="AIJ170"/>
      <c r="AIK170"/>
      <c r="AIL170"/>
      <c r="AIM170"/>
      <c r="AIN170"/>
      <c r="AIO170"/>
      <c r="AIP170"/>
      <c r="AIQ170"/>
      <c r="AIR170"/>
      <c r="AIS170"/>
      <c r="AIT170"/>
      <c r="AIU170"/>
      <c r="AIV170"/>
      <c r="AIW170"/>
      <c r="AIX170"/>
      <c r="AIY170"/>
      <c r="AIZ170"/>
      <c r="AJA170"/>
      <c r="AJB170"/>
      <c r="AJC170"/>
      <c r="AJD170"/>
      <c r="AJE170"/>
      <c r="AJF170"/>
      <c r="AJG170"/>
      <c r="AJH170"/>
      <c r="AJI170"/>
      <c r="AJJ170"/>
      <c r="AJK170"/>
      <c r="AJL170"/>
      <c r="AJM170"/>
      <c r="AJN170"/>
      <c r="AJO170"/>
      <c r="AJP170"/>
      <c r="AJQ170"/>
      <c r="AJR170"/>
      <c r="AJS170"/>
      <c r="AJT170"/>
      <c r="AJU170"/>
      <c r="AJV170"/>
      <c r="AJW170"/>
      <c r="AJX170"/>
      <c r="AJY170"/>
      <c r="AJZ170"/>
      <c r="AKA170"/>
      <c r="AKB170"/>
      <c r="AKC170"/>
      <c r="AKD170"/>
      <c r="AKE170"/>
      <c r="AKF170"/>
      <c r="AKG170"/>
      <c r="AKH170"/>
      <c r="AKI170"/>
      <c r="AKJ170"/>
      <c r="AKK170"/>
      <c r="AKL170"/>
      <c r="AKM170"/>
      <c r="AKN170"/>
      <c r="AKO170"/>
      <c r="AKP170"/>
      <c r="AKQ170"/>
      <c r="AKR170"/>
      <c r="AKS170"/>
      <c r="AKT170"/>
      <c r="AKU170"/>
      <c r="AKV170"/>
      <c r="AKW170"/>
      <c r="AKX170"/>
      <c r="AKY170"/>
      <c r="AKZ170"/>
      <c r="ALA170"/>
      <c r="ALB170"/>
      <c r="ALC170"/>
      <c r="ALD170"/>
      <c r="ALE170"/>
      <c r="ALF170"/>
      <c r="ALG170"/>
      <c r="ALH170"/>
      <c r="ALI170"/>
      <c r="ALJ170"/>
      <c r="ALK170"/>
      <c r="ALL170"/>
      <c r="ALM170"/>
      <c r="ALN170"/>
      <c r="ALO170"/>
      <c r="ALP170"/>
      <c r="ALQ170"/>
      <c r="ALR170"/>
      <c r="ALS170"/>
      <c r="ALT170"/>
      <c r="ALU170"/>
      <c r="ALV170"/>
      <c r="ALW170"/>
      <c r="ALX170"/>
      <c r="ALY170"/>
      <c r="ALZ170"/>
      <c r="AMA170"/>
      <c r="AMB170"/>
      <c r="AMC170"/>
      <c r="AMD170"/>
      <c r="AME170"/>
      <c r="AMF170"/>
    </row>
    <row r="171" spans="1:1020" ht="63.2" customHeight="1" x14ac:dyDescent="0.2">
      <c r="A171" s="151" t="s">
        <v>53</v>
      </c>
      <c r="B171" s="151" t="s">
        <v>213</v>
      </c>
      <c r="C171" s="196" t="s">
        <v>268</v>
      </c>
      <c r="D171" s="201">
        <v>78059</v>
      </c>
      <c r="E171" s="153">
        <v>1672</v>
      </c>
      <c r="F171" s="154"/>
      <c r="G171" s="155"/>
      <c r="H171" s="155"/>
      <c r="I171" s="154">
        <v>102.22</v>
      </c>
      <c r="J171" s="154"/>
      <c r="K171" s="154"/>
      <c r="L171" s="154">
        <v>28.26</v>
      </c>
      <c r="M171" s="154">
        <v>8.68</v>
      </c>
      <c r="N171" s="154"/>
      <c r="O171" s="154"/>
      <c r="P171" s="154"/>
      <c r="Q171" s="154"/>
      <c r="R171" s="154"/>
      <c r="S171" s="154"/>
      <c r="T171" s="154"/>
      <c r="U171" s="154"/>
      <c r="V171" s="154"/>
      <c r="W171" s="154"/>
      <c r="X171" s="154"/>
      <c r="Y171" s="154"/>
      <c r="Z171" s="154"/>
      <c r="AA171" s="154"/>
      <c r="AB171" s="154"/>
      <c r="AC171" s="154">
        <v>20.5</v>
      </c>
      <c r="AD171" s="154"/>
      <c r="AE171" s="154"/>
      <c r="AF171" s="154"/>
      <c r="AG171" s="154">
        <v>71.48</v>
      </c>
      <c r="AH171" s="154"/>
      <c r="AI171" s="154">
        <v>9.2999999999999999E-2</v>
      </c>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4"/>
      <c r="BF171" s="154"/>
      <c r="BG171" s="154"/>
      <c r="BH171" s="154"/>
      <c r="BI171" s="154"/>
      <c r="BJ171" s="154"/>
      <c r="BK171" s="154"/>
      <c r="BL171" s="154"/>
      <c r="BM171" s="154"/>
      <c r="BN171" s="154"/>
      <c r="BO171" s="154"/>
      <c r="BP171" s="154"/>
      <c r="BQ171" s="154"/>
      <c r="BR171" s="154"/>
      <c r="BS171" s="154">
        <f t="shared" si="20"/>
        <v>231.23299999999998</v>
      </c>
      <c r="BT171" s="156">
        <v>295.24</v>
      </c>
      <c r="BU171" s="156"/>
      <c r="BV171" s="156"/>
      <c r="BW171" s="156"/>
      <c r="BX171" s="156">
        <f t="shared" si="21"/>
        <v>295.24</v>
      </c>
      <c r="BY171" s="156">
        <f t="shared" si="19"/>
        <v>43.921150752270293</v>
      </c>
      <c r="BZ171" s="157"/>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c r="ZB171"/>
      <c r="ZC171"/>
      <c r="ZD171"/>
      <c r="ZE171"/>
      <c r="ZF171"/>
      <c r="ZG171"/>
      <c r="ZH171"/>
      <c r="ZI171"/>
      <c r="ZJ171"/>
      <c r="ZK171"/>
      <c r="ZL171"/>
      <c r="ZM171"/>
      <c r="ZN171"/>
      <c r="ZO171"/>
      <c r="ZP171"/>
      <c r="ZQ171"/>
      <c r="ZR171"/>
      <c r="ZS171"/>
      <c r="ZT171"/>
      <c r="ZU171"/>
      <c r="ZV171"/>
      <c r="ZW171"/>
      <c r="ZX171"/>
      <c r="ZY171"/>
      <c r="ZZ171"/>
      <c r="AAA171"/>
      <c r="AAB171"/>
      <c r="AAC171"/>
      <c r="AAD171"/>
      <c r="AAE171"/>
      <c r="AAF171"/>
      <c r="AAG171"/>
      <c r="AAH171"/>
      <c r="AAI171"/>
      <c r="AAJ171"/>
      <c r="AAK171"/>
      <c r="AAL171"/>
      <c r="AAM171"/>
      <c r="AAN171"/>
      <c r="AAO171"/>
      <c r="AAP171"/>
      <c r="AAQ171"/>
      <c r="AAR171"/>
      <c r="AAS171"/>
      <c r="AAT171"/>
      <c r="AAU171"/>
      <c r="AAV171"/>
      <c r="AAW171"/>
      <c r="AAX171"/>
      <c r="AAY171"/>
      <c r="AAZ171"/>
      <c r="ABA171"/>
      <c r="ABB171"/>
      <c r="ABC171"/>
      <c r="ABD171"/>
      <c r="ABE171"/>
      <c r="ABF171"/>
      <c r="ABG171"/>
      <c r="ABH171"/>
      <c r="ABI171"/>
      <c r="ABJ171"/>
      <c r="ABK171"/>
      <c r="ABL171"/>
      <c r="ABM171"/>
      <c r="ABN171"/>
      <c r="ABO171"/>
      <c r="ABP171"/>
      <c r="ABQ171"/>
      <c r="ABR171"/>
      <c r="ABS171"/>
      <c r="ABT171"/>
      <c r="ABU171"/>
      <c r="ABV171"/>
      <c r="ABW171"/>
      <c r="ABX171"/>
      <c r="ABY171"/>
      <c r="ABZ171"/>
      <c r="ACA171"/>
      <c r="ACB171"/>
      <c r="ACC171"/>
      <c r="ACD171"/>
      <c r="ACE171"/>
      <c r="ACF171"/>
      <c r="ACG171"/>
      <c r="ACH171"/>
      <c r="ACI171"/>
      <c r="ACJ171"/>
      <c r="ACK171"/>
      <c r="ACL171"/>
      <c r="ACM171"/>
      <c r="ACN171"/>
      <c r="ACO171"/>
      <c r="ACP171"/>
      <c r="ACQ171"/>
      <c r="ACR171"/>
      <c r="ACS171"/>
      <c r="ACT171"/>
      <c r="ACU171"/>
      <c r="ACV171"/>
      <c r="ACW171"/>
      <c r="ACX171"/>
      <c r="ACY171"/>
      <c r="ACZ171"/>
      <c r="ADA171"/>
      <c r="ADB171"/>
      <c r="ADC171"/>
      <c r="ADD171"/>
      <c r="ADE171"/>
      <c r="ADF171"/>
      <c r="ADG171"/>
      <c r="ADH171"/>
      <c r="ADI171"/>
      <c r="ADJ171"/>
      <c r="ADK171"/>
      <c r="ADL171"/>
      <c r="ADM171"/>
      <c r="ADN171"/>
      <c r="ADO171"/>
      <c r="ADP171"/>
      <c r="ADQ171"/>
      <c r="ADR171"/>
      <c r="ADS171"/>
      <c r="ADT171"/>
      <c r="ADU171"/>
      <c r="ADV171"/>
      <c r="ADW171"/>
      <c r="ADX171"/>
      <c r="ADY171"/>
      <c r="ADZ171"/>
      <c r="AEA171"/>
      <c r="AEB171"/>
      <c r="AEC171"/>
      <c r="AED171"/>
      <c r="AEE171"/>
      <c r="AEF171"/>
      <c r="AEG171"/>
      <c r="AEH171"/>
      <c r="AEI171"/>
      <c r="AEJ171"/>
      <c r="AEK171"/>
      <c r="AEL171"/>
      <c r="AEM171"/>
      <c r="AEN171"/>
      <c r="AEO171"/>
      <c r="AEP171"/>
      <c r="AEQ171"/>
      <c r="AER171"/>
      <c r="AES171"/>
      <c r="AET171"/>
      <c r="AEU171"/>
      <c r="AEV171"/>
      <c r="AEW171"/>
      <c r="AEX171"/>
      <c r="AEY171"/>
      <c r="AEZ171"/>
      <c r="AFA171"/>
      <c r="AFB171"/>
      <c r="AFC171"/>
      <c r="AFD171"/>
      <c r="AFE171"/>
      <c r="AFF171"/>
      <c r="AFG171"/>
      <c r="AFH171"/>
      <c r="AFI171"/>
      <c r="AFJ171"/>
      <c r="AFK171"/>
      <c r="AFL171"/>
      <c r="AFM171"/>
      <c r="AFN171"/>
      <c r="AFO171"/>
      <c r="AFP171"/>
      <c r="AFQ171"/>
      <c r="AFR171"/>
      <c r="AFS171"/>
      <c r="AFT171"/>
      <c r="AFU171"/>
      <c r="AFV171"/>
      <c r="AFW171"/>
      <c r="AFX171"/>
      <c r="AFY171"/>
      <c r="AFZ171"/>
      <c r="AGA171"/>
      <c r="AGB171"/>
      <c r="AGC171"/>
      <c r="AGD171"/>
      <c r="AGE171"/>
      <c r="AGF171"/>
      <c r="AGG171"/>
      <c r="AGH171"/>
      <c r="AGI171"/>
      <c r="AGJ171"/>
      <c r="AGK171"/>
      <c r="AGL171"/>
      <c r="AGM171"/>
      <c r="AGN171"/>
      <c r="AGO171"/>
      <c r="AGP171"/>
      <c r="AGQ171"/>
      <c r="AGR171"/>
      <c r="AGS171"/>
      <c r="AGT171"/>
      <c r="AGU171"/>
      <c r="AGV171"/>
      <c r="AGW171"/>
      <c r="AGX171"/>
      <c r="AGY171"/>
      <c r="AGZ171"/>
      <c r="AHA171"/>
      <c r="AHB171"/>
      <c r="AHC171"/>
      <c r="AHD171"/>
      <c r="AHE171"/>
      <c r="AHF171"/>
      <c r="AHG171"/>
      <c r="AHH171"/>
      <c r="AHI171"/>
      <c r="AHJ171"/>
      <c r="AHK171"/>
      <c r="AHL171"/>
      <c r="AHM171"/>
      <c r="AHN171"/>
      <c r="AHO171"/>
      <c r="AHP171"/>
      <c r="AHQ171"/>
      <c r="AHR171"/>
      <c r="AHS171"/>
      <c r="AHT171"/>
      <c r="AHU171"/>
      <c r="AHV171"/>
      <c r="AHW171"/>
      <c r="AHX171"/>
      <c r="AHY171"/>
      <c r="AHZ171"/>
      <c r="AIA171"/>
      <c r="AIB171"/>
      <c r="AIC171"/>
      <c r="AID171"/>
      <c r="AIE171"/>
      <c r="AIF171"/>
      <c r="AIG171"/>
      <c r="AIH171"/>
      <c r="AII171"/>
      <c r="AIJ171"/>
      <c r="AIK171"/>
      <c r="AIL171"/>
      <c r="AIM171"/>
      <c r="AIN171"/>
      <c r="AIO171"/>
      <c r="AIP171"/>
      <c r="AIQ171"/>
      <c r="AIR171"/>
      <c r="AIS171"/>
      <c r="AIT171"/>
      <c r="AIU171"/>
      <c r="AIV171"/>
      <c r="AIW171"/>
      <c r="AIX171"/>
      <c r="AIY171"/>
      <c r="AIZ171"/>
      <c r="AJA171"/>
      <c r="AJB171"/>
      <c r="AJC171"/>
      <c r="AJD171"/>
      <c r="AJE171"/>
      <c r="AJF171"/>
      <c r="AJG171"/>
      <c r="AJH171"/>
      <c r="AJI171"/>
      <c r="AJJ171"/>
      <c r="AJK171"/>
      <c r="AJL171"/>
      <c r="AJM171"/>
      <c r="AJN171"/>
      <c r="AJO171"/>
      <c r="AJP171"/>
      <c r="AJQ171"/>
      <c r="AJR171"/>
      <c r="AJS171"/>
      <c r="AJT171"/>
      <c r="AJU171"/>
      <c r="AJV171"/>
      <c r="AJW171"/>
      <c r="AJX171"/>
      <c r="AJY171"/>
      <c r="AJZ171"/>
      <c r="AKA171"/>
      <c r="AKB171"/>
      <c r="AKC171"/>
      <c r="AKD171"/>
      <c r="AKE171"/>
      <c r="AKF171"/>
      <c r="AKG171"/>
      <c r="AKH171"/>
      <c r="AKI171"/>
      <c r="AKJ171"/>
      <c r="AKK171"/>
      <c r="AKL171"/>
      <c r="AKM171"/>
      <c r="AKN171"/>
      <c r="AKO171"/>
      <c r="AKP171"/>
      <c r="AKQ171"/>
      <c r="AKR171"/>
      <c r="AKS171"/>
      <c r="AKT171"/>
      <c r="AKU171"/>
      <c r="AKV171"/>
      <c r="AKW171"/>
      <c r="AKX171"/>
      <c r="AKY171"/>
      <c r="AKZ171"/>
      <c r="ALA171"/>
      <c r="ALB171"/>
      <c r="ALC171"/>
      <c r="ALD171"/>
      <c r="ALE171"/>
      <c r="ALF171"/>
      <c r="ALG171"/>
      <c r="ALH171"/>
      <c r="ALI171"/>
      <c r="ALJ171"/>
      <c r="ALK171"/>
      <c r="ALL171"/>
      <c r="ALM171"/>
      <c r="ALN171"/>
      <c r="ALO171"/>
      <c r="ALP171"/>
      <c r="ALQ171"/>
      <c r="ALR171"/>
      <c r="ALS171"/>
      <c r="ALT171"/>
      <c r="ALU171"/>
      <c r="ALV171"/>
      <c r="ALW171"/>
      <c r="ALX171"/>
      <c r="ALY171"/>
      <c r="ALZ171"/>
      <c r="AMA171"/>
      <c r="AMB171"/>
      <c r="AMC171"/>
      <c r="AMD171"/>
      <c r="AME171"/>
      <c r="AMF171"/>
    </row>
    <row r="172" spans="1:1020" ht="54.4" customHeight="1" x14ac:dyDescent="0.2">
      <c r="A172" s="222" t="s">
        <v>53</v>
      </c>
      <c r="B172" s="222" t="s">
        <v>213</v>
      </c>
      <c r="C172" s="223" t="s">
        <v>269</v>
      </c>
      <c r="D172" s="224">
        <v>78060</v>
      </c>
      <c r="E172" s="225">
        <v>2246</v>
      </c>
      <c r="F172" s="183"/>
      <c r="G172" s="183"/>
      <c r="H172" s="183"/>
      <c r="I172" s="183"/>
      <c r="J172" s="183"/>
      <c r="K172" s="183"/>
      <c r="L172" s="183">
        <v>59.71</v>
      </c>
      <c r="M172" s="183">
        <v>12.74</v>
      </c>
      <c r="N172" s="183"/>
      <c r="O172" s="183">
        <v>4.1399999999999997</v>
      </c>
      <c r="P172" s="183"/>
      <c r="Q172" s="183"/>
      <c r="R172" s="183">
        <v>5.6</v>
      </c>
      <c r="S172" s="183"/>
      <c r="T172" s="183"/>
      <c r="U172" s="183"/>
      <c r="V172" s="183"/>
      <c r="W172" s="183"/>
      <c r="X172" s="183"/>
      <c r="Y172" s="183"/>
      <c r="Z172" s="183"/>
      <c r="AA172" s="183"/>
      <c r="AB172" s="183"/>
      <c r="AC172" s="183">
        <v>114.34</v>
      </c>
      <c r="AD172" s="183"/>
      <c r="AE172" s="183"/>
      <c r="AF172" s="183"/>
      <c r="AG172" s="183">
        <v>81.430000000000007</v>
      </c>
      <c r="AH172" s="183"/>
      <c r="AI172" s="183"/>
      <c r="AJ172" s="183"/>
      <c r="AK172" s="183"/>
      <c r="AL172" s="183"/>
      <c r="AM172" s="183"/>
      <c r="AN172" s="183"/>
      <c r="AO172" s="183"/>
      <c r="AP172" s="183">
        <v>0.68</v>
      </c>
      <c r="AQ172" s="183"/>
      <c r="AR172" s="183"/>
      <c r="AS172" s="183"/>
      <c r="AT172" s="183"/>
      <c r="AU172" s="183"/>
      <c r="AV172" s="183"/>
      <c r="AW172" s="183"/>
      <c r="AX172" s="183"/>
      <c r="AY172" s="183"/>
      <c r="AZ172" s="183"/>
      <c r="BA172" s="183"/>
      <c r="BB172" s="183"/>
      <c r="BC172" s="183"/>
      <c r="BD172" s="183"/>
      <c r="BE172" s="183"/>
      <c r="BF172" s="183"/>
      <c r="BG172" s="183"/>
      <c r="BH172" s="183"/>
      <c r="BI172" s="183"/>
      <c r="BJ172" s="183"/>
      <c r="BK172" s="183"/>
      <c r="BL172" s="183"/>
      <c r="BM172" s="183"/>
      <c r="BN172" s="183"/>
      <c r="BO172" s="183"/>
      <c r="BP172" s="183"/>
      <c r="BQ172" s="183"/>
      <c r="BR172" s="183"/>
      <c r="BS172" s="183">
        <f t="shared" si="20"/>
        <v>278.64000000000004</v>
      </c>
      <c r="BT172" s="226">
        <v>719.6</v>
      </c>
      <c r="BU172" s="226"/>
      <c r="BV172" s="226"/>
      <c r="BW172" s="226"/>
      <c r="BX172" s="226">
        <f t="shared" si="21"/>
        <v>719.6</v>
      </c>
      <c r="BY172" s="226">
        <f t="shared" si="19"/>
        <v>27.913127103702521</v>
      </c>
      <c r="BZ172" s="227"/>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c r="ZB172"/>
      <c r="ZC172"/>
      <c r="ZD172"/>
      <c r="ZE172"/>
      <c r="ZF172"/>
      <c r="ZG172"/>
      <c r="ZH172"/>
      <c r="ZI172"/>
      <c r="ZJ172"/>
      <c r="ZK172"/>
      <c r="ZL172"/>
      <c r="ZM172"/>
      <c r="ZN172"/>
      <c r="ZO172"/>
      <c r="ZP172"/>
      <c r="ZQ172"/>
      <c r="ZR172"/>
      <c r="ZS172"/>
      <c r="ZT172"/>
      <c r="ZU172"/>
      <c r="ZV172"/>
      <c r="ZW172"/>
      <c r="ZX172"/>
      <c r="ZY172"/>
      <c r="ZZ172"/>
      <c r="AAA172"/>
      <c r="AAB172"/>
      <c r="AAC172"/>
      <c r="AAD172"/>
      <c r="AAE172"/>
      <c r="AAF172"/>
      <c r="AAG172"/>
      <c r="AAH172"/>
      <c r="AAI172"/>
      <c r="AAJ172"/>
      <c r="AAK172"/>
      <c r="AAL172"/>
      <c r="AAM172"/>
      <c r="AAN172"/>
      <c r="AAO172"/>
      <c r="AAP172"/>
      <c r="AAQ172"/>
      <c r="AAR172"/>
      <c r="AAS172"/>
      <c r="AAT172"/>
      <c r="AAU172"/>
      <c r="AAV172"/>
      <c r="AAW172"/>
      <c r="AAX172"/>
      <c r="AAY172"/>
      <c r="AAZ172"/>
      <c r="ABA172"/>
      <c r="ABB172"/>
      <c r="ABC172"/>
      <c r="ABD172"/>
      <c r="ABE172"/>
      <c r="ABF172"/>
      <c r="ABG172"/>
      <c r="ABH172"/>
      <c r="ABI172"/>
      <c r="ABJ172"/>
      <c r="ABK172"/>
      <c r="ABL172"/>
      <c r="ABM172"/>
      <c r="ABN172"/>
      <c r="ABO172"/>
      <c r="ABP172"/>
      <c r="ABQ172"/>
      <c r="ABR172"/>
      <c r="ABS172"/>
      <c r="ABT172"/>
      <c r="ABU172"/>
      <c r="ABV172"/>
      <c r="ABW172"/>
      <c r="ABX172"/>
      <c r="ABY172"/>
      <c r="ABZ172"/>
      <c r="ACA172"/>
      <c r="ACB172"/>
      <c r="ACC172"/>
      <c r="ACD172"/>
      <c r="ACE172"/>
      <c r="ACF172"/>
      <c r="ACG172"/>
      <c r="ACH172"/>
      <c r="ACI172"/>
      <c r="ACJ172"/>
      <c r="ACK172"/>
      <c r="ACL172"/>
      <c r="ACM172"/>
      <c r="ACN172"/>
      <c r="ACO172"/>
      <c r="ACP172"/>
      <c r="ACQ172"/>
      <c r="ACR172"/>
      <c r="ACS172"/>
      <c r="ACT172"/>
      <c r="ACU172"/>
      <c r="ACV172"/>
      <c r="ACW172"/>
      <c r="ACX172"/>
      <c r="ACY172"/>
      <c r="ACZ172"/>
      <c r="ADA172"/>
      <c r="ADB172"/>
      <c r="ADC172"/>
      <c r="ADD172"/>
      <c r="ADE172"/>
      <c r="ADF172"/>
      <c r="ADG172"/>
      <c r="ADH172"/>
      <c r="ADI172"/>
      <c r="ADJ172"/>
      <c r="ADK172"/>
      <c r="ADL172"/>
      <c r="ADM172"/>
      <c r="ADN172"/>
      <c r="ADO172"/>
      <c r="ADP172"/>
      <c r="ADQ172"/>
      <c r="ADR172"/>
      <c r="ADS172"/>
      <c r="ADT172"/>
      <c r="ADU172"/>
      <c r="ADV172"/>
      <c r="ADW172"/>
      <c r="ADX172"/>
      <c r="ADY172"/>
      <c r="ADZ172"/>
      <c r="AEA172"/>
      <c r="AEB172"/>
      <c r="AEC172"/>
      <c r="AED172"/>
      <c r="AEE172"/>
      <c r="AEF172"/>
      <c r="AEG172"/>
      <c r="AEH172"/>
      <c r="AEI172"/>
      <c r="AEJ172"/>
      <c r="AEK172"/>
      <c r="AEL172"/>
      <c r="AEM172"/>
      <c r="AEN172"/>
      <c r="AEO172"/>
      <c r="AEP172"/>
      <c r="AEQ172"/>
      <c r="AER172"/>
      <c r="AES172"/>
      <c r="AET172"/>
      <c r="AEU172"/>
      <c r="AEV172"/>
      <c r="AEW172"/>
      <c r="AEX172"/>
      <c r="AEY172"/>
      <c r="AEZ172"/>
      <c r="AFA172"/>
      <c r="AFB172"/>
      <c r="AFC172"/>
      <c r="AFD172"/>
      <c r="AFE172"/>
      <c r="AFF172"/>
      <c r="AFG172"/>
      <c r="AFH172"/>
      <c r="AFI172"/>
      <c r="AFJ172"/>
      <c r="AFK172"/>
      <c r="AFL172"/>
      <c r="AFM172"/>
      <c r="AFN172"/>
      <c r="AFO172"/>
      <c r="AFP172"/>
      <c r="AFQ172"/>
      <c r="AFR172"/>
      <c r="AFS172"/>
      <c r="AFT172"/>
      <c r="AFU172"/>
      <c r="AFV172"/>
      <c r="AFW172"/>
      <c r="AFX172"/>
      <c r="AFY172"/>
      <c r="AFZ172"/>
      <c r="AGA172"/>
      <c r="AGB172"/>
      <c r="AGC172"/>
      <c r="AGD172"/>
      <c r="AGE172"/>
      <c r="AGF172"/>
      <c r="AGG172"/>
      <c r="AGH172"/>
      <c r="AGI172"/>
      <c r="AGJ172"/>
      <c r="AGK172"/>
      <c r="AGL172"/>
      <c r="AGM172"/>
      <c r="AGN172"/>
      <c r="AGO172"/>
      <c r="AGP172"/>
      <c r="AGQ172"/>
      <c r="AGR172"/>
      <c r="AGS172"/>
      <c r="AGT172"/>
      <c r="AGU172"/>
      <c r="AGV172"/>
      <c r="AGW172"/>
      <c r="AGX172"/>
      <c r="AGY172"/>
      <c r="AGZ172"/>
      <c r="AHA172"/>
      <c r="AHB172"/>
      <c r="AHC172"/>
      <c r="AHD172"/>
      <c r="AHE172"/>
      <c r="AHF172"/>
      <c r="AHG172"/>
      <c r="AHH172"/>
      <c r="AHI172"/>
      <c r="AHJ172"/>
      <c r="AHK172"/>
      <c r="AHL172"/>
      <c r="AHM172"/>
      <c r="AHN172"/>
      <c r="AHO172"/>
      <c r="AHP172"/>
      <c r="AHQ172"/>
      <c r="AHR172"/>
      <c r="AHS172"/>
      <c r="AHT172"/>
      <c r="AHU172"/>
      <c r="AHV172"/>
      <c r="AHW172"/>
      <c r="AHX172"/>
      <c r="AHY172"/>
      <c r="AHZ172"/>
      <c r="AIA172"/>
      <c r="AIB172"/>
      <c r="AIC172"/>
      <c r="AID172"/>
      <c r="AIE172"/>
      <c r="AIF172"/>
      <c r="AIG172"/>
      <c r="AIH172"/>
      <c r="AII172"/>
      <c r="AIJ172"/>
      <c r="AIK172"/>
      <c r="AIL172"/>
      <c r="AIM172"/>
      <c r="AIN172"/>
      <c r="AIO172"/>
      <c r="AIP172"/>
      <c r="AIQ172"/>
      <c r="AIR172"/>
      <c r="AIS172"/>
      <c r="AIT172"/>
      <c r="AIU172"/>
      <c r="AIV172"/>
      <c r="AIW172"/>
      <c r="AIX172"/>
      <c r="AIY172"/>
      <c r="AIZ172"/>
      <c r="AJA172"/>
      <c r="AJB172"/>
      <c r="AJC172"/>
      <c r="AJD172"/>
      <c r="AJE172"/>
      <c r="AJF172"/>
      <c r="AJG172"/>
      <c r="AJH172"/>
      <c r="AJI172"/>
      <c r="AJJ172"/>
      <c r="AJK172"/>
      <c r="AJL172"/>
      <c r="AJM172"/>
      <c r="AJN172"/>
      <c r="AJO172"/>
      <c r="AJP172"/>
      <c r="AJQ172"/>
      <c r="AJR172"/>
      <c r="AJS172"/>
      <c r="AJT172"/>
      <c r="AJU172"/>
      <c r="AJV172"/>
      <c r="AJW172"/>
      <c r="AJX172"/>
      <c r="AJY172"/>
      <c r="AJZ172"/>
      <c r="AKA172"/>
      <c r="AKB172"/>
      <c r="AKC172"/>
      <c r="AKD172"/>
      <c r="AKE172"/>
      <c r="AKF172"/>
      <c r="AKG172"/>
      <c r="AKH172"/>
      <c r="AKI172"/>
      <c r="AKJ172"/>
      <c r="AKK172"/>
      <c r="AKL172"/>
      <c r="AKM172"/>
      <c r="AKN172"/>
      <c r="AKO172"/>
      <c r="AKP172"/>
      <c r="AKQ172"/>
      <c r="AKR172"/>
      <c r="AKS172"/>
      <c r="AKT172"/>
      <c r="AKU172"/>
      <c r="AKV172"/>
      <c r="AKW172"/>
      <c r="AKX172"/>
      <c r="AKY172"/>
      <c r="AKZ172"/>
      <c r="ALA172"/>
      <c r="ALB172"/>
      <c r="ALC172"/>
      <c r="ALD172"/>
      <c r="ALE172"/>
      <c r="ALF172"/>
      <c r="ALG172"/>
      <c r="ALH172"/>
      <c r="ALI172"/>
      <c r="ALJ172"/>
      <c r="ALK172"/>
      <c r="ALL172"/>
      <c r="ALM172"/>
      <c r="ALN172"/>
      <c r="ALO172"/>
      <c r="ALP172"/>
      <c r="ALQ172"/>
      <c r="ALR172"/>
      <c r="ALS172"/>
      <c r="ALT172"/>
      <c r="ALU172"/>
      <c r="ALV172"/>
      <c r="ALW172"/>
      <c r="ALX172"/>
      <c r="ALY172"/>
      <c r="ALZ172"/>
      <c r="AMA172"/>
      <c r="AMB172"/>
      <c r="AMC172"/>
      <c r="AMD172"/>
      <c r="AME172"/>
      <c r="AMF172"/>
    </row>
    <row r="173" spans="1:1020" ht="72.75" customHeight="1" x14ac:dyDescent="0.25">
      <c r="A173" s="33" t="s">
        <v>53</v>
      </c>
      <c r="B173" s="26" t="s">
        <v>213</v>
      </c>
      <c r="C173" s="83" t="s">
        <v>270</v>
      </c>
      <c r="D173" s="34">
        <v>78061</v>
      </c>
      <c r="E173" s="51">
        <v>1917</v>
      </c>
      <c r="F173" s="235" t="s">
        <v>536</v>
      </c>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G173" s="235"/>
      <c r="BH173" s="235"/>
      <c r="BI173" s="235"/>
      <c r="BJ173" s="235"/>
      <c r="BK173" s="235"/>
      <c r="BL173" s="235"/>
      <c r="BM173" s="235"/>
      <c r="BN173" s="235"/>
      <c r="BO173" s="235"/>
      <c r="BP173" s="235"/>
      <c r="BQ173" s="235"/>
      <c r="BR173" s="235"/>
      <c r="BS173" s="70">
        <f t="shared" si="20"/>
        <v>0</v>
      </c>
      <c r="BT173" s="23">
        <v>599.17999999999995</v>
      </c>
      <c r="BU173" s="23"/>
      <c r="BV173" s="23"/>
      <c r="BW173" s="23"/>
      <c r="BX173" s="23">
        <f t="shared" si="21"/>
        <v>599.17999999999995</v>
      </c>
      <c r="BY173" s="71">
        <f t="shared" si="19"/>
        <v>0</v>
      </c>
      <c r="BZ173" s="41"/>
      <c r="CA173" s="45"/>
    </row>
    <row r="174" spans="1:1020" ht="55.5" customHeight="1" x14ac:dyDescent="0.25">
      <c r="A174" s="33" t="s">
        <v>53</v>
      </c>
      <c r="B174" s="26" t="s">
        <v>213</v>
      </c>
      <c r="C174" s="84" t="s">
        <v>271</v>
      </c>
      <c r="D174" s="34">
        <v>78062</v>
      </c>
      <c r="E174" s="51">
        <v>2571</v>
      </c>
      <c r="F174" s="51"/>
      <c r="G174" s="74"/>
      <c r="H174" s="74"/>
      <c r="I174" s="21">
        <v>128.74</v>
      </c>
      <c r="J174" s="21"/>
      <c r="K174" s="21"/>
      <c r="L174" s="21">
        <v>79.84</v>
      </c>
      <c r="M174" s="21"/>
      <c r="N174" s="49"/>
      <c r="O174" s="77"/>
      <c r="P174" s="21"/>
      <c r="Q174" s="21"/>
      <c r="R174" s="77"/>
      <c r="S174" s="21"/>
      <c r="T174" s="21"/>
      <c r="U174" s="21"/>
      <c r="V174" s="21"/>
      <c r="W174" s="21"/>
      <c r="X174" s="21"/>
      <c r="Y174" s="21"/>
      <c r="Z174" s="21">
        <v>17.38</v>
      </c>
      <c r="AA174" s="21"/>
      <c r="AB174" s="21"/>
      <c r="AC174" s="20">
        <v>28.22</v>
      </c>
      <c r="AD174" s="40"/>
      <c r="AE174" s="21"/>
      <c r="AF174" s="21"/>
      <c r="AG174" s="21">
        <v>132.28</v>
      </c>
      <c r="AH174" s="49"/>
      <c r="AI174" s="21"/>
      <c r="AJ174" s="21"/>
      <c r="AK174" s="21"/>
      <c r="AL174" s="21"/>
      <c r="AM174" s="21"/>
      <c r="AN174" s="21"/>
      <c r="AO174" s="21"/>
      <c r="AP174" s="21"/>
      <c r="AQ174" s="21"/>
      <c r="AR174" s="80"/>
      <c r="AS174" s="80"/>
      <c r="AT174" s="80"/>
      <c r="AU174" s="81"/>
      <c r="AV174" s="80"/>
      <c r="AW174" s="80"/>
      <c r="AX174" s="80"/>
      <c r="AY174" s="80"/>
      <c r="AZ174" s="80"/>
      <c r="BA174" s="80"/>
      <c r="BB174" s="80"/>
      <c r="BC174" s="80"/>
      <c r="BD174" s="80"/>
      <c r="BE174" s="80"/>
      <c r="BF174" s="80"/>
      <c r="BG174" s="80"/>
      <c r="BH174" s="80"/>
      <c r="BI174" s="80"/>
      <c r="BJ174" s="80"/>
      <c r="BK174" s="80"/>
      <c r="BL174" s="80"/>
      <c r="BM174" s="80"/>
      <c r="BN174" s="80"/>
      <c r="BO174" s="20"/>
      <c r="BP174" s="80"/>
      <c r="BQ174" s="80"/>
      <c r="BR174" s="80"/>
      <c r="BS174" s="70">
        <f t="shared" si="20"/>
        <v>386.46000000000004</v>
      </c>
      <c r="BT174" s="23">
        <v>214.22</v>
      </c>
      <c r="BU174" s="23"/>
      <c r="BV174" s="23"/>
      <c r="BW174" s="23"/>
      <c r="BX174" s="23">
        <f t="shared" si="21"/>
        <v>214.22</v>
      </c>
      <c r="BY174" s="71">
        <f t="shared" si="19"/>
        <v>64.337084637410939</v>
      </c>
      <c r="BZ174" s="41"/>
      <c r="CA174" s="45"/>
    </row>
    <row r="175" spans="1:1020" ht="60.75" customHeight="1" x14ac:dyDescent="0.25">
      <c r="A175" s="33" t="s">
        <v>53</v>
      </c>
      <c r="B175" s="26" t="s">
        <v>213</v>
      </c>
      <c r="C175" s="84" t="s">
        <v>272</v>
      </c>
      <c r="D175" s="34">
        <v>78063</v>
      </c>
      <c r="E175" s="51">
        <v>1899</v>
      </c>
      <c r="F175" s="51"/>
      <c r="G175" s="21"/>
      <c r="H175" s="21"/>
      <c r="I175" s="21">
        <v>66.64</v>
      </c>
      <c r="J175" s="21"/>
      <c r="K175" s="21"/>
      <c r="L175" s="21">
        <v>5.88</v>
      </c>
      <c r="M175" s="21">
        <v>48.62</v>
      </c>
      <c r="N175" s="21"/>
      <c r="O175" s="21"/>
      <c r="P175" s="21"/>
      <c r="Q175" s="21"/>
      <c r="R175" s="21"/>
      <c r="S175" s="21"/>
      <c r="T175" s="21"/>
      <c r="U175" s="21"/>
      <c r="V175" s="21"/>
      <c r="W175" s="21"/>
      <c r="X175" s="21"/>
      <c r="Y175" s="21"/>
      <c r="Z175" s="21">
        <v>19.02</v>
      </c>
      <c r="AA175" s="21"/>
      <c r="AB175" s="21"/>
      <c r="AC175" s="20">
        <v>12.94</v>
      </c>
      <c r="AD175" s="21"/>
      <c r="AE175" s="21"/>
      <c r="AF175" s="21"/>
      <c r="AG175" s="21">
        <v>91.5</v>
      </c>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0"/>
      <c r="BP175" s="21"/>
      <c r="BQ175" s="21"/>
      <c r="BR175" s="21"/>
      <c r="BS175" s="70">
        <f t="shared" si="20"/>
        <v>244.6</v>
      </c>
      <c r="BT175" s="23">
        <v>257.76</v>
      </c>
      <c r="BU175" s="23"/>
      <c r="BV175" s="23"/>
      <c r="BW175" s="23"/>
      <c r="BX175" s="23">
        <f t="shared" si="21"/>
        <v>257.76</v>
      </c>
      <c r="BY175" s="71">
        <f t="shared" si="19"/>
        <v>48.69018233935823</v>
      </c>
      <c r="BZ175" s="41"/>
      <c r="CA175" s="45"/>
    </row>
    <row r="176" spans="1:1020" ht="60.75" customHeight="1" x14ac:dyDescent="0.25">
      <c r="A176" s="33" t="s">
        <v>53</v>
      </c>
      <c r="B176" s="26" t="s">
        <v>213</v>
      </c>
      <c r="C176" s="84" t="s">
        <v>273</v>
      </c>
      <c r="D176" s="25">
        <v>78064</v>
      </c>
      <c r="E176" s="51">
        <v>842</v>
      </c>
      <c r="F176" s="51"/>
      <c r="G176" s="74"/>
      <c r="H176" s="74"/>
      <c r="I176" s="21"/>
      <c r="J176" s="21"/>
      <c r="K176" s="21"/>
      <c r="L176" s="21"/>
      <c r="M176" s="21">
        <v>8.34</v>
      </c>
      <c r="N176" s="49"/>
      <c r="O176" s="77"/>
      <c r="P176" s="21"/>
      <c r="Q176" s="21"/>
      <c r="R176" s="77"/>
      <c r="S176" s="21"/>
      <c r="T176" s="21"/>
      <c r="U176" s="21"/>
      <c r="V176" s="21"/>
      <c r="W176" s="78"/>
      <c r="X176" s="21"/>
      <c r="Y176" s="21"/>
      <c r="Z176" s="21">
        <v>15.52</v>
      </c>
      <c r="AA176" s="21"/>
      <c r="AB176" s="21"/>
      <c r="AC176" s="20">
        <v>8.94</v>
      </c>
      <c r="AD176" s="40"/>
      <c r="AE176" s="21"/>
      <c r="AF176" s="21"/>
      <c r="AG176" s="21">
        <v>19.8</v>
      </c>
      <c r="AH176" s="49"/>
      <c r="AI176" s="21"/>
      <c r="AJ176" s="21"/>
      <c r="AK176" s="21"/>
      <c r="AL176" s="21"/>
      <c r="AM176" s="21"/>
      <c r="AN176" s="21"/>
      <c r="AO176" s="21"/>
      <c r="AP176" s="21"/>
      <c r="AQ176" s="21"/>
      <c r="AR176" s="80"/>
      <c r="AS176" s="80"/>
      <c r="AT176" s="80"/>
      <c r="AU176" s="81"/>
      <c r="AV176" s="80"/>
      <c r="AW176" s="80"/>
      <c r="AX176" s="80"/>
      <c r="AY176" s="80"/>
      <c r="AZ176" s="80"/>
      <c r="BA176" s="80"/>
      <c r="BB176" s="80"/>
      <c r="BC176" s="80"/>
      <c r="BD176" s="80"/>
      <c r="BE176" s="80"/>
      <c r="BF176" s="80"/>
      <c r="BG176" s="80"/>
      <c r="BH176" s="80"/>
      <c r="BI176" s="80"/>
      <c r="BJ176" s="80"/>
      <c r="BK176" s="80"/>
      <c r="BL176" s="80"/>
      <c r="BM176" s="80"/>
      <c r="BN176" s="80"/>
      <c r="BO176" s="20"/>
      <c r="BP176" s="80"/>
      <c r="BQ176" s="80"/>
      <c r="BR176" s="80"/>
      <c r="BS176" s="70">
        <f t="shared" si="20"/>
        <v>52.599999999999994</v>
      </c>
      <c r="BT176" s="23">
        <v>102.8</v>
      </c>
      <c r="BU176" s="23"/>
      <c r="BV176" s="23"/>
      <c r="BW176" s="23"/>
      <c r="BX176" s="23">
        <f t="shared" si="21"/>
        <v>102.8</v>
      </c>
      <c r="BY176" s="71">
        <f t="shared" si="19"/>
        <v>33.848133848133848</v>
      </c>
      <c r="BZ176" s="41"/>
      <c r="CA176" s="45"/>
    </row>
    <row r="177" spans="1:1020" ht="59.25" customHeight="1" x14ac:dyDescent="0.25">
      <c r="A177" s="33" t="s">
        <v>53</v>
      </c>
      <c r="B177" s="26" t="s">
        <v>213</v>
      </c>
      <c r="C177" s="84" t="s">
        <v>274</v>
      </c>
      <c r="D177" s="25">
        <v>78065</v>
      </c>
      <c r="E177" s="51">
        <v>947</v>
      </c>
      <c r="F177" s="51"/>
      <c r="G177" s="74"/>
      <c r="H177" s="74"/>
      <c r="I177" s="21">
        <v>41.22</v>
      </c>
      <c r="J177" s="21"/>
      <c r="K177" s="21"/>
      <c r="L177" s="21">
        <v>24.1</v>
      </c>
      <c r="M177" s="21"/>
      <c r="N177" s="21">
        <v>28.22</v>
      </c>
      <c r="O177" s="21"/>
      <c r="P177" s="21"/>
      <c r="Q177" s="21"/>
      <c r="R177" s="21">
        <v>3.87</v>
      </c>
      <c r="S177" s="21"/>
      <c r="T177" s="21">
        <v>1.32</v>
      </c>
      <c r="U177" s="21"/>
      <c r="V177" s="21"/>
      <c r="W177" s="21"/>
      <c r="X177" s="21"/>
      <c r="Y177" s="21"/>
      <c r="Z177" s="21"/>
      <c r="AA177" s="21"/>
      <c r="AB177" s="21"/>
      <c r="AC177" s="20">
        <v>9.94</v>
      </c>
      <c r="AD177" s="21"/>
      <c r="AE177" s="21"/>
      <c r="AF177" s="21"/>
      <c r="AG177" s="21">
        <v>30.14</v>
      </c>
      <c r="AH177" s="21"/>
      <c r="AI177" s="21"/>
      <c r="AJ177" s="21"/>
      <c r="AK177" s="21"/>
      <c r="AL177" s="21"/>
      <c r="AM177" s="21"/>
      <c r="AN177" s="21"/>
      <c r="AO177" s="21"/>
      <c r="AP177" s="21">
        <v>0.78</v>
      </c>
      <c r="AQ177" s="21"/>
      <c r="AR177" s="80"/>
      <c r="AS177" s="80"/>
      <c r="AT177" s="80"/>
      <c r="AU177" s="81"/>
      <c r="AV177" s="80"/>
      <c r="AW177" s="80"/>
      <c r="AX177" s="80"/>
      <c r="AY177" s="80"/>
      <c r="AZ177" s="80"/>
      <c r="BA177" s="80"/>
      <c r="BB177" s="80"/>
      <c r="BC177" s="80"/>
      <c r="BD177" s="80"/>
      <c r="BE177" s="80"/>
      <c r="BF177" s="80"/>
      <c r="BG177" s="80"/>
      <c r="BH177" s="80"/>
      <c r="BI177" s="80"/>
      <c r="BJ177" s="80"/>
      <c r="BK177" s="80"/>
      <c r="BL177" s="80"/>
      <c r="BM177" s="80"/>
      <c r="BN177" s="80"/>
      <c r="BO177" s="20"/>
      <c r="BP177" s="80"/>
      <c r="BQ177" s="80"/>
      <c r="BR177" s="80"/>
      <c r="BS177" s="70">
        <f t="shared" si="20"/>
        <v>139.59</v>
      </c>
      <c r="BT177" s="23">
        <v>95.38</v>
      </c>
      <c r="BU177" s="23"/>
      <c r="BV177" s="23"/>
      <c r="BW177" s="23"/>
      <c r="BX177" s="23">
        <f t="shared" si="21"/>
        <v>95.38</v>
      </c>
      <c r="BY177" s="71">
        <f t="shared" si="19"/>
        <v>59.407583946886845</v>
      </c>
      <c r="BZ177" s="41"/>
      <c r="CA177" s="45"/>
    </row>
    <row r="178" spans="1:1020" ht="59.85" customHeight="1" x14ac:dyDescent="0.25">
      <c r="A178" s="33" t="s">
        <v>53</v>
      </c>
      <c r="B178" s="26" t="s">
        <v>213</v>
      </c>
      <c r="C178" s="83" t="s">
        <v>275</v>
      </c>
      <c r="D178" s="25">
        <v>78066</v>
      </c>
      <c r="E178" s="51">
        <v>3995</v>
      </c>
      <c r="F178" s="235" t="s">
        <v>536</v>
      </c>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5"/>
      <c r="BH178" s="235"/>
      <c r="BI178" s="235"/>
      <c r="BJ178" s="235"/>
      <c r="BK178" s="235"/>
      <c r="BL178" s="235"/>
      <c r="BM178" s="235"/>
      <c r="BN178" s="235"/>
      <c r="BO178" s="235"/>
      <c r="BP178" s="235"/>
      <c r="BQ178" s="235"/>
      <c r="BR178" s="235"/>
      <c r="BS178" s="70">
        <f t="shared" si="20"/>
        <v>0</v>
      </c>
      <c r="BT178" s="23">
        <v>341.2</v>
      </c>
      <c r="BU178" s="23"/>
      <c r="BV178" s="23"/>
      <c r="BW178" s="23"/>
      <c r="BX178" s="23">
        <f t="shared" si="21"/>
        <v>341.2</v>
      </c>
      <c r="BY178" s="71">
        <f t="shared" si="19"/>
        <v>0</v>
      </c>
      <c r="BZ178" s="41"/>
      <c r="CA178" s="45"/>
    </row>
    <row r="179" spans="1:1020" ht="73.349999999999994" customHeight="1" x14ac:dyDescent="0.25">
      <c r="A179" s="33" t="s">
        <v>53</v>
      </c>
      <c r="B179" s="26" t="s">
        <v>213</v>
      </c>
      <c r="C179" s="84" t="s">
        <v>276</v>
      </c>
      <c r="D179" s="34">
        <v>78067</v>
      </c>
      <c r="E179" s="51">
        <v>2291</v>
      </c>
      <c r="F179" s="51"/>
      <c r="G179" s="21"/>
      <c r="H179" s="21"/>
      <c r="I179" s="21">
        <v>83.26</v>
      </c>
      <c r="J179" s="21"/>
      <c r="K179" s="21"/>
      <c r="L179" s="21">
        <v>37.880000000000003</v>
      </c>
      <c r="M179" s="21"/>
      <c r="N179" s="21"/>
      <c r="O179" s="21"/>
      <c r="P179" s="21"/>
      <c r="Q179" s="21"/>
      <c r="R179" s="21"/>
      <c r="S179" s="21"/>
      <c r="T179" s="21"/>
      <c r="U179" s="21"/>
      <c r="V179" s="21"/>
      <c r="W179" s="21"/>
      <c r="X179" s="21"/>
      <c r="Y179" s="21"/>
      <c r="Z179" s="21"/>
      <c r="AA179" s="21"/>
      <c r="AB179" s="21"/>
      <c r="AC179" s="20">
        <v>25.92</v>
      </c>
      <c r="AD179" s="21"/>
      <c r="AE179" s="21"/>
      <c r="AF179" s="21"/>
      <c r="AG179" s="21">
        <v>86.5</v>
      </c>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0"/>
      <c r="BP179" s="21"/>
      <c r="BQ179" s="21"/>
      <c r="BR179" s="21"/>
      <c r="BS179" s="70">
        <f t="shared" si="20"/>
        <v>233.56</v>
      </c>
      <c r="BT179" s="23">
        <v>442.12</v>
      </c>
      <c r="BU179" s="23"/>
      <c r="BV179" s="23"/>
      <c r="BW179" s="23"/>
      <c r="BX179" s="23">
        <f t="shared" si="21"/>
        <v>442.12</v>
      </c>
      <c r="BY179" s="71">
        <f t="shared" si="19"/>
        <v>34.566658773383843</v>
      </c>
      <c r="BZ179" s="89"/>
      <c r="CA179" s="45"/>
    </row>
    <row r="180" spans="1:1020" ht="64.5" customHeight="1" x14ac:dyDescent="0.2">
      <c r="A180" s="151" t="s">
        <v>53</v>
      </c>
      <c r="B180" s="151" t="s">
        <v>213</v>
      </c>
      <c r="C180" s="158" t="s">
        <v>277</v>
      </c>
      <c r="D180" s="152">
        <v>78068</v>
      </c>
      <c r="E180" s="153">
        <v>3099</v>
      </c>
      <c r="F180" s="154"/>
      <c r="G180" s="154"/>
      <c r="H180" s="154"/>
      <c r="I180" s="154">
        <v>273.47000000000003</v>
      </c>
      <c r="J180" s="154"/>
      <c r="K180" s="154"/>
      <c r="L180" s="154">
        <v>21.16</v>
      </c>
      <c r="M180" s="154">
        <v>47.68</v>
      </c>
      <c r="N180" s="154">
        <v>53.57</v>
      </c>
      <c r="O180" s="154"/>
      <c r="P180" s="154"/>
      <c r="Q180" s="154">
        <v>6.6</v>
      </c>
      <c r="R180" s="154">
        <v>6.3</v>
      </c>
      <c r="S180" s="154"/>
      <c r="T180" s="154"/>
      <c r="U180" s="154"/>
      <c r="V180" s="154"/>
      <c r="W180" s="154"/>
      <c r="X180" s="154">
        <v>5.8</v>
      </c>
      <c r="Y180" s="154"/>
      <c r="Z180" s="154"/>
      <c r="AA180" s="154"/>
      <c r="AB180" s="154"/>
      <c r="AC180" s="154">
        <v>32.72</v>
      </c>
      <c r="AD180" s="154"/>
      <c r="AE180" s="154"/>
      <c r="AF180" s="154"/>
      <c r="AG180" s="154">
        <v>66.12</v>
      </c>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4"/>
      <c r="BF180" s="154"/>
      <c r="BG180" s="154"/>
      <c r="BH180" s="154"/>
      <c r="BI180" s="154"/>
      <c r="BJ180" s="154"/>
      <c r="BK180" s="154"/>
      <c r="BL180" s="154"/>
      <c r="BM180" s="154"/>
      <c r="BN180" s="154"/>
      <c r="BO180" s="154"/>
      <c r="BP180" s="154"/>
      <c r="BQ180" s="154"/>
      <c r="BR180" s="154"/>
      <c r="BS180" s="154">
        <f t="shared" si="20"/>
        <v>513.42000000000007</v>
      </c>
      <c r="BT180" s="156">
        <v>343.01</v>
      </c>
      <c r="BU180" s="156"/>
      <c r="BV180" s="156"/>
      <c r="BW180" s="156"/>
      <c r="BX180" s="156">
        <f t="shared" si="21"/>
        <v>343.01</v>
      </c>
      <c r="BY180" s="156">
        <f t="shared" si="19"/>
        <v>59.948857466459607</v>
      </c>
      <c r="BZ180" s="163"/>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row>
    <row r="181" spans="1:1020" ht="60" customHeight="1" x14ac:dyDescent="0.25">
      <c r="A181" s="38" t="s">
        <v>53</v>
      </c>
      <c r="B181" s="19" t="s">
        <v>213</v>
      </c>
      <c r="C181" s="162" t="s">
        <v>278</v>
      </c>
      <c r="D181" s="39">
        <v>78069</v>
      </c>
      <c r="E181" s="92">
        <v>2542</v>
      </c>
      <c r="F181" s="92"/>
      <c r="G181" s="87"/>
      <c r="H181" s="87"/>
      <c r="I181" s="87">
        <v>171.86</v>
      </c>
      <c r="J181" s="87"/>
      <c r="K181" s="87"/>
      <c r="L181" s="87"/>
      <c r="M181" s="87">
        <v>13.62</v>
      </c>
      <c r="N181" s="87">
        <v>83.08</v>
      </c>
      <c r="O181" s="87">
        <v>21.96</v>
      </c>
      <c r="P181" s="87"/>
      <c r="Q181" s="87"/>
      <c r="R181" s="87">
        <v>2.39</v>
      </c>
      <c r="S181" s="87"/>
      <c r="T181" s="87"/>
      <c r="U181" s="87"/>
      <c r="V181" s="87"/>
      <c r="W181" s="87"/>
      <c r="X181" s="87"/>
      <c r="Y181" s="87"/>
      <c r="Z181" s="87"/>
      <c r="AA181" s="87"/>
      <c r="AB181" s="87"/>
      <c r="AC181" s="96">
        <v>47.02</v>
      </c>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96"/>
      <c r="BP181" s="87"/>
      <c r="BQ181" s="87"/>
      <c r="BR181" s="87"/>
      <c r="BS181" s="150">
        <f t="shared" si="20"/>
        <v>339.92999999999995</v>
      </c>
      <c r="BT181" s="22">
        <v>451.53</v>
      </c>
      <c r="BU181" s="22"/>
      <c r="BV181" s="22"/>
      <c r="BW181" s="22"/>
      <c r="BX181" s="22">
        <f t="shared" si="21"/>
        <v>451.53</v>
      </c>
      <c r="BY181" s="71">
        <f t="shared" si="19"/>
        <v>42.949738458039569</v>
      </c>
      <c r="BZ181" s="41"/>
      <c r="CA181" s="45"/>
    </row>
    <row r="182" spans="1:1020" ht="55.5" customHeight="1" x14ac:dyDescent="0.25">
      <c r="A182" s="33" t="s">
        <v>53</v>
      </c>
      <c r="B182" s="26" t="s">
        <v>213</v>
      </c>
      <c r="C182" s="83" t="s">
        <v>279</v>
      </c>
      <c r="D182" s="25">
        <v>78070</v>
      </c>
      <c r="E182" s="51">
        <v>9309</v>
      </c>
      <c r="F182" s="235" t="s">
        <v>536</v>
      </c>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G182" s="235"/>
      <c r="BH182" s="235"/>
      <c r="BI182" s="235"/>
      <c r="BJ182" s="235"/>
      <c r="BK182" s="235"/>
      <c r="BL182" s="235"/>
      <c r="BM182" s="235"/>
      <c r="BN182" s="235"/>
      <c r="BO182" s="235"/>
      <c r="BP182" s="235"/>
      <c r="BQ182" s="235"/>
      <c r="BR182" s="235"/>
      <c r="BS182" s="70">
        <f t="shared" si="20"/>
        <v>0</v>
      </c>
      <c r="BT182" s="23">
        <v>931</v>
      </c>
      <c r="BU182" s="23"/>
      <c r="BV182" s="23"/>
      <c r="BW182" s="23"/>
      <c r="BX182" s="23">
        <f t="shared" si="21"/>
        <v>931</v>
      </c>
      <c r="BY182" s="71">
        <f t="shared" si="19"/>
        <v>0</v>
      </c>
      <c r="BZ182" s="41"/>
      <c r="CA182" s="45"/>
    </row>
    <row r="183" spans="1:1020" ht="56.25" customHeight="1" x14ac:dyDescent="0.25">
      <c r="A183" s="33" t="s">
        <v>53</v>
      </c>
      <c r="B183" s="26" t="s">
        <v>213</v>
      </c>
      <c r="C183" s="83" t="s">
        <v>280</v>
      </c>
      <c r="D183" s="25">
        <v>78071</v>
      </c>
      <c r="E183" s="51">
        <v>1232</v>
      </c>
      <c r="F183" s="235" t="s">
        <v>536</v>
      </c>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5"/>
      <c r="AY183" s="235"/>
      <c r="AZ183" s="235"/>
      <c r="BA183" s="235"/>
      <c r="BB183" s="235"/>
      <c r="BC183" s="235"/>
      <c r="BD183" s="235"/>
      <c r="BE183" s="235"/>
      <c r="BF183" s="235"/>
      <c r="BG183" s="235"/>
      <c r="BH183" s="235"/>
      <c r="BI183" s="235"/>
      <c r="BJ183" s="235"/>
      <c r="BK183" s="235"/>
      <c r="BL183" s="235"/>
      <c r="BM183" s="235"/>
      <c r="BN183" s="235"/>
      <c r="BO183" s="235"/>
      <c r="BP183" s="235"/>
      <c r="BQ183" s="235"/>
      <c r="BR183" s="235"/>
      <c r="BS183" s="70">
        <f t="shared" si="20"/>
        <v>0</v>
      </c>
      <c r="BT183" s="23">
        <v>219.1</v>
      </c>
      <c r="BU183" s="23"/>
      <c r="BV183" s="23"/>
      <c r="BW183" s="23"/>
      <c r="BX183" s="23">
        <f t="shared" si="21"/>
        <v>219.1</v>
      </c>
      <c r="BY183" s="71">
        <f t="shared" si="19"/>
        <v>0</v>
      </c>
      <c r="BZ183" s="41"/>
    </row>
    <row r="184" spans="1:1020" ht="57.75" customHeight="1" x14ac:dyDescent="0.25">
      <c r="A184" s="33" t="s">
        <v>53</v>
      </c>
      <c r="B184" s="26" t="s">
        <v>213</v>
      </c>
      <c r="C184" s="83" t="s">
        <v>281</v>
      </c>
      <c r="D184" s="34">
        <v>78072</v>
      </c>
      <c r="E184" s="51">
        <v>768</v>
      </c>
      <c r="F184" s="235" t="s">
        <v>536</v>
      </c>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5"/>
      <c r="AY184" s="235"/>
      <c r="AZ184" s="235"/>
      <c r="BA184" s="235"/>
      <c r="BB184" s="235"/>
      <c r="BC184" s="235"/>
      <c r="BD184" s="235"/>
      <c r="BE184" s="235"/>
      <c r="BF184" s="235"/>
      <c r="BG184" s="235"/>
      <c r="BH184" s="235"/>
      <c r="BI184" s="235"/>
      <c r="BJ184" s="235"/>
      <c r="BK184" s="235"/>
      <c r="BL184" s="235"/>
      <c r="BM184" s="235"/>
      <c r="BN184" s="235"/>
      <c r="BO184" s="235"/>
      <c r="BP184" s="235"/>
      <c r="BQ184" s="235"/>
      <c r="BR184" s="235"/>
      <c r="BS184" s="70">
        <f t="shared" si="20"/>
        <v>0</v>
      </c>
      <c r="BT184" s="23">
        <v>105.72</v>
      </c>
      <c r="BU184" s="23"/>
      <c r="BV184" s="23"/>
      <c r="BW184" s="23"/>
      <c r="BX184" s="23">
        <f t="shared" si="21"/>
        <v>105.72</v>
      </c>
      <c r="BY184" s="71">
        <f t="shared" si="19"/>
        <v>0</v>
      </c>
      <c r="BZ184" s="117"/>
    </row>
    <row r="185" spans="1:1020" ht="54.75" customHeight="1" x14ac:dyDescent="0.25">
      <c r="A185" s="33" t="s">
        <v>53</v>
      </c>
      <c r="B185" s="26" t="s">
        <v>213</v>
      </c>
      <c r="C185" s="83" t="s">
        <v>282</v>
      </c>
      <c r="D185" s="34">
        <v>78073</v>
      </c>
      <c r="E185" s="51">
        <v>1760</v>
      </c>
      <c r="F185" s="235" t="s">
        <v>536</v>
      </c>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c r="AU185" s="235"/>
      <c r="AV185" s="235"/>
      <c r="AW185" s="235"/>
      <c r="AX185" s="235"/>
      <c r="AY185" s="235"/>
      <c r="AZ185" s="235"/>
      <c r="BA185" s="235"/>
      <c r="BB185" s="235"/>
      <c r="BC185" s="235"/>
      <c r="BD185" s="235"/>
      <c r="BE185" s="235"/>
      <c r="BF185" s="235"/>
      <c r="BG185" s="235"/>
      <c r="BH185" s="235"/>
      <c r="BI185" s="235"/>
      <c r="BJ185" s="235"/>
      <c r="BK185" s="235"/>
      <c r="BL185" s="235"/>
      <c r="BM185" s="235"/>
      <c r="BN185" s="235"/>
      <c r="BO185" s="235"/>
      <c r="BP185" s="235"/>
      <c r="BQ185" s="235"/>
      <c r="BR185" s="235"/>
      <c r="BS185" s="70">
        <f t="shared" si="20"/>
        <v>0</v>
      </c>
      <c r="BT185" s="23">
        <v>303.94</v>
      </c>
      <c r="BU185" s="23"/>
      <c r="BV185" s="23"/>
      <c r="BW185" s="23"/>
      <c r="BX185" s="23">
        <f t="shared" si="21"/>
        <v>303.94</v>
      </c>
      <c r="BY185" s="71">
        <f t="shared" si="19"/>
        <v>0</v>
      </c>
      <c r="BZ185" s="41"/>
    </row>
    <row r="186" spans="1:1020" ht="78.75" customHeight="1" x14ac:dyDescent="0.25">
      <c r="A186" s="33" t="s">
        <v>53</v>
      </c>
      <c r="B186" s="26" t="s">
        <v>213</v>
      </c>
      <c r="C186" s="84" t="s">
        <v>283</v>
      </c>
      <c r="D186" s="25">
        <v>78074</v>
      </c>
      <c r="E186" s="51">
        <v>2817</v>
      </c>
      <c r="F186" s="51"/>
      <c r="G186" s="74"/>
      <c r="H186" s="74"/>
      <c r="I186" s="21">
        <v>125.73</v>
      </c>
      <c r="J186" s="21"/>
      <c r="K186" s="21">
        <v>48.7</v>
      </c>
      <c r="L186" s="21">
        <v>84.76</v>
      </c>
      <c r="M186" s="21">
        <v>15.72</v>
      </c>
      <c r="N186" s="49">
        <v>79.52</v>
      </c>
      <c r="O186" s="77"/>
      <c r="P186" s="21">
        <v>1.56</v>
      </c>
      <c r="Q186" s="21"/>
      <c r="R186" s="76">
        <v>5.28</v>
      </c>
      <c r="S186" s="21"/>
      <c r="T186" s="21"/>
      <c r="U186" s="21"/>
      <c r="V186" s="21"/>
      <c r="W186" s="21"/>
      <c r="X186" s="21"/>
      <c r="Y186" s="21"/>
      <c r="Z186" s="21"/>
      <c r="AA186" s="106"/>
      <c r="AB186" s="21"/>
      <c r="AC186" s="20">
        <v>75.3</v>
      </c>
      <c r="AD186" s="40"/>
      <c r="AE186" s="21"/>
      <c r="AF186" s="21"/>
      <c r="AG186" s="21">
        <v>76.42</v>
      </c>
      <c r="AH186" s="49"/>
      <c r="AI186" s="21">
        <v>2.8000000000000001E-2</v>
      </c>
      <c r="AJ186" s="21"/>
      <c r="AK186" s="21"/>
      <c r="AL186" s="21"/>
      <c r="AM186" s="21">
        <v>5.0000000000000001E-3</v>
      </c>
      <c r="AN186" s="21"/>
      <c r="AO186" s="21"/>
      <c r="AP186" s="21">
        <v>0.48499999999999999</v>
      </c>
      <c r="AQ186" s="21"/>
      <c r="AR186" s="80"/>
      <c r="AS186" s="80"/>
      <c r="AT186" s="80"/>
      <c r="AU186" s="81"/>
      <c r="AV186" s="80"/>
      <c r="AW186" s="80"/>
      <c r="AX186" s="80"/>
      <c r="AY186" s="80"/>
      <c r="AZ186" s="80"/>
      <c r="BA186" s="80"/>
      <c r="BB186" s="80"/>
      <c r="BC186" s="80"/>
      <c r="BD186" s="80"/>
      <c r="BE186" s="80"/>
      <c r="BF186" s="80"/>
      <c r="BG186" s="80"/>
      <c r="BH186" s="80"/>
      <c r="BI186" s="80"/>
      <c r="BJ186" s="80"/>
      <c r="BK186" s="80"/>
      <c r="BL186" s="80"/>
      <c r="BM186" s="80"/>
      <c r="BN186" s="80"/>
      <c r="BO186" s="20"/>
      <c r="BP186" s="80"/>
      <c r="BQ186" s="80"/>
      <c r="BR186" s="80"/>
      <c r="BS186" s="70">
        <f t="shared" si="20"/>
        <v>513.50800000000004</v>
      </c>
      <c r="BT186" s="23">
        <v>1102.19</v>
      </c>
      <c r="BU186" s="23"/>
      <c r="BV186" s="23"/>
      <c r="BW186" s="23"/>
      <c r="BX186" s="23">
        <v>1102.19</v>
      </c>
      <c r="BY186" s="71">
        <f t="shared" si="19"/>
        <v>31.782424685801431</v>
      </c>
      <c r="BZ186" s="41"/>
    </row>
    <row r="187" spans="1:1020" ht="51.6" customHeight="1" x14ac:dyDescent="0.2">
      <c r="A187" s="151" t="s">
        <v>53</v>
      </c>
      <c r="B187" s="151" t="s">
        <v>213</v>
      </c>
      <c r="C187" s="173" t="s">
        <v>284</v>
      </c>
      <c r="D187" s="201">
        <v>78075</v>
      </c>
      <c r="E187" s="153">
        <v>1889</v>
      </c>
      <c r="F187" s="154"/>
      <c r="G187" s="154"/>
      <c r="H187" s="154"/>
      <c r="I187" s="183">
        <v>191.34</v>
      </c>
      <c r="J187" s="154"/>
      <c r="K187" s="154"/>
      <c r="L187" s="183">
        <v>104.3</v>
      </c>
      <c r="M187" s="183">
        <v>3.72</v>
      </c>
      <c r="N187" s="154"/>
      <c r="O187" s="183">
        <v>1.1399999999999999</v>
      </c>
      <c r="P187" s="154"/>
      <c r="Q187" s="154"/>
      <c r="R187" s="183">
        <v>6.83</v>
      </c>
      <c r="S187" s="154"/>
      <c r="T187" s="154"/>
      <c r="U187" s="154"/>
      <c r="V187" s="154"/>
      <c r="W187" s="154"/>
      <c r="X187" s="154"/>
      <c r="Y187" s="154"/>
      <c r="Z187" s="154"/>
      <c r="AA187" s="154"/>
      <c r="AB187" s="154"/>
      <c r="AC187" s="183">
        <v>26.92</v>
      </c>
      <c r="AD187" s="154"/>
      <c r="AE187" s="154"/>
      <c r="AF187" s="154"/>
      <c r="AG187" s="183">
        <v>159.66</v>
      </c>
      <c r="AH187" s="154"/>
      <c r="AI187" s="183">
        <v>0.13700000000000001</v>
      </c>
      <c r="AJ187" s="154"/>
      <c r="AK187" s="154"/>
      <c r="AL187" s="154"/>
      <c r="AM187" s="183">
        <v>5.3999999999999999E-2</v>
      </c>
      <c r="AN187" s="154"/>
      <c r="AO187" s="154"/>
      <c r="AP187" s="183">
        <v>1.77</v>
      </c>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4"/>
      <c r="BP187" s="154"/>
      <c r="BQ187" s="154"/>
      <c r="BR187" s="154"/>
      <c r="BS187" s="154">
        <f t="shared" si="20"/>
        <v>495.87099999999992</v>
      </c>
      <c r="BT187" s="156">
        <v>441.84</v>
      </c>
      <c r="BU187" s="156"/>
      <c r="BV187" s="156"/>
      <c r="BW187" s="156"/>
      <c r="BX187" s="156">
        <f t="shared" ref="BX187" si="22">BT187+BU187+BV187+BW187</f>
        <v>441.84</v>
      </c>
      <c r="BY187" s="156">
        <f t="shared" si="19"/>
        <v>52.881004915160425</v>
      </c>
      <c r="BZ187" s="15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c r="ZB187"/>
      <c r="ZC187"/>
      <c r="ZD187"/>
      <c r="ZE187"/>
      <c r="ZF187"/>
      <c r="ZG187"/>
      <c r="ZH187"/>
      <c r="ZI187"/>
      <c r="ZJ187"/>
      <c r="ZK187"/>
      <c r="ZL187"/>
      <c r="ZM187"/>
      <c r="ZN187"/>
      <c r="ZO187"/>
      <c r="ZP187"/>
      <c r="ZQ187"/>
      <c r="ZR187"/>
      <c r="ZS187"/>
      <c r="ZT187"/>
      <c r="ZU187"/>
      <c r="ZV187"/>
      <c r="ZW187"/>
      <c r="ZX187"/>
      <c r="ZY187"/>
      <c r="ZZ187"/>
      <c r="AAA187"/>
      <c r="AAB187"/>
      <c r="AAC187"/>
      <c r="AAD187"/>
      <c r="AAE187"/>
      <c r="AAF187"/>
      <c r="AAG187"/>
      <c r="AAH187"/>
      <c r="AAI187"/>
      <c r="AAJ187"/>
      <c r="AAK187"/>
      <c r="AAL187"/>
      <c r="AAM187"/>
      <c r="AAN187"/>
      <c r="AAO187"/>
      <c r="AAP187"/>
      <c r="AAQ187"/>
      <c r="AAR187"/>
      <c r="AAS187"/>
      <c r="AAT187"/>
      <c r="AAU187"/>
      <c r="AAV187"/>
      <c r="AAW187"/>
      <c r="AAX187"/>
      <c r="AAY187"/>
      <c r="AAZ187"/>
      <c r="ABA187"/>
      <c r="ABB187"/>
      <c r="ABC187"/>
      <c r="ABD187"/>
      <c r="ABE187"/>
      <c r="ABF187"/>
      <c r="ABG187"/>
      <c r="ABH187"/>
      <c r="ABI187"/>
      <c r="ABJ187"/>
      <c r="ABK187"/>
      <c r="ABL187"/>
      <c r="ABM187"/>
      <c r="ABN187"/>
      <c r="ABO187"/>
      <c r="ABP187"/>
      <c r="ABQ187"/>
      <c r="ABR187"/>
      <c r="ABS187"/>
      <c r="ABT187"/>
      <c r="ABU187"/>
      <c r="ABV187"/>
      <c r="ABW187"/>
      <c r="ABX187"/>
      <c r="ABY187"/>
      <c r="ABZ187"/>
      <c r="ACA187"/>
      <c r="ACB187"/>
      <c r="ACC187"/>
      <c r="ACD187"/>
      <c r="ACE187"/>
      <c r="ACF187"/>
      <c r="ACG187"/>
      <c r="ACH187"/>
      <c r="ACI187"/>
      <c r="ACJ187"/>
      <c r="ACK187"/>
      <c r="ACL187"/>
      <c r="ACM187"/>
      <c r="ACN187"/>
      <c r="ACO187"/>
      <c r="ACP187"/>
      <c r="ACQ187"/>
      <c r="ACR187"/>
      <c r="ACS187"/>
      <c r="ACT187"/>
      <c r="ACU187"/>
      <c r="ACV187"/>
      <c r="ACW187"/>
      <c r="ACX187"/>
      <c r="ACY187"/>
      <c r="ACZ187"/>
      <c r="ADA187"/>
      <c r="ADB187"/>
      <c r="ADC187"/>
      <c r="ADD187"/>
      <c r="ADE187"/>
      <c r="ADF187"/>
      <c r="ADG187"/>
      <c r="ADH187"/>
      <c r="ADI187"/>
      <c r="ADJ187"/>
      <c r="ADK187"/>
      <c r="ADL187"/>
      <c r="ADM187"/>
      <c r="ADN187"/>
      <c r="ADO187"/>
      <c r="ADP187"/>
      <c r="ADQ187"/>
      <c r="ADR187"/>
      <c r="ADS187"/>
      <c r="ADT187"/>
      <c r="ADU187"/>
      <c r="ADV187"/>
      <c r="ADW187"/>
      <c r="ADX187"/>
      <c r="ADY187"/>
      <c r="ADZ187"/>
      <c r="AEA187"/>
      <c r="AEB187"/>
      <c r="AEC187"/>
      <c r="AED187"/>
      <c r="AEE187"/>
      <c r="AEF187"/>
      <c r="AEG187"/>
      <c r="AEH187"/>
      <c r="AEI187"/>
      <c r="AEJ187"/>
      <c r="AEK187"/>
      <c r="AEL187"/>
      <c r="AEM187"/>
      <c r="AEN187"/>
      <c r="AEO187"/>
      <c r="AEP187"/>
      <c r="AEQ187"/>
      <c r="AER187"/>
      <c r="AES187"/>
      <c r="AET187"/>
      <c r="AEU187"/>
      <c r="AEV187"/>
      <c r="AEW187"/>
      <c r="AEX187"/>
      <c r="AEY187"/>
      <c r="AEZ187"/>
      <c r="AFA187"/>
      <c r="AFB187"/>
      <c r="AFC187"/>
      <c r="AFD187"/>
      <c r="AFE187"/>
      <c r="AFF187"/>
      <c r="AFG187"/>
      <c r="AFH187"/>
      <c r="AFI187"/>
      <c r="AFJ187"/>
      <c r="AFK187"/>
      <c r="AFL187"/>
      <c r="AFM187"/>
      <c r="AFN187"/>
      <c r="AFO187"/>
      <c r="AFP187"/>
      <c r="AFQ187"/>
      <c r="AFR187"/>
      <c r="AFS187"/>
      <c r="AFT187"/>
      <c r="AFU187"/>
      <c r="AFV187"/>
      <c r="AFW187"/>
      <c r="AFX187"/>
      <c r="AFY187"/>
      <c r="AFZ187"/>
      <c r="AGA187"/>
      <c r="AGB187"/>
      <c r="AGC187"/>
      <c r="AGD187"/>
      <c r="AGE187"/>
      <c r="AGF187"/>
      <c r="AGG187"/>
      <c r="AGH187"/>
      <c r="AGI187"/>
      <c r="AGJ187"/>
      <c r="AGK187"/>
      <c r="AGL187"/>
      <c r="AGM187"/>
      <c r="AGN187"/>
      <c r="AGO187"/>
      <c r="AGP187"/>
      <c r="AGQ187"/>
      <c r="AGR187"/>
      <c r="AGS187"/>
      <c r="AGT187"/>
      <c r="AGU187"/>
      <c r="AGV187"/>
      <c r="AGW187"/>
      <c r="AGX187"/>
      <c r="AGY187"/>
      <c r="AGZ187"/>
      <c r="AHA187"/>
      <c r="AHB187"/>
      <c r="AHC187"/>
      <c r="AHD187"/>
      <c r="AHE187"/>
      <c r="AHF187"/>
      <c r="AHG187"/>
      <c r="AHH187"/>
      <c r="AHI187"/>
      <c r="AHJ187"/>
      <c r="AHK187"/>
      <c r="AHL187"/>
      <c r="AHM187"/>
      <c r="AHN187"/>
      <c r="AHO187"/>
      <c r="AHP187"/>
      <c r="AHQ187"/>
      <c r="AHR187"/>
      <c r="AHS187"/>
      <c r="AHT187"/>
      <c r="AHU187"/>
      <c r="AHV187"/>
      <c r="AHW187"/>
      <c r="AHX187"/>
      <c r="AHY187"/>
      <c r="AHZ187"/>
      <c r="AIA187"/>
      <c r="AIB187"/>
      <c r="AIC187"/>
      <c r="AID187"/>
      <c r="AIE187"/>
      <c r="AIF187"/>
      <c r="AIG187"/>
      <c r="AIH187"/>
      <c r="AII187"/>
      <c r="AIJ187"/>
      <c r="AIK187"/>
      <c r="AIL187"/>
      <c r="AIM187"/>
      <c r="AIN187"/>
      <c r="AIO187"/>
      <c r="AIP187"/>
      <c r="AIQ187"/>
      <c r="AIR187"/>
      <c r="AIS187"/>
      <c r="AIT187"/>
      <c r="AIU187"/>
      <c r="AIV187"/>
      <c r="AIW187"/>
      <c r="AIX187"/>
      <c r="AIY187"/>
      <c r="AIZ187"/>
      <c r="AJA187"/>
      <c r="AJB187"/>
      <c r="AJC187"/>
      <c r="AJD187"/>
      <c r="AJE187"/>
      <c r="AJF187"/>
      <c r="AJG187"/>
      <c r="AJH187"/>
      <c r="AJI187"/>
      <c r="AJJ187"/>
      <c r="AJK187"/>
      <c r="AJL187"/>
      <c r="AJM187"/>
      <c r="AJN187"/>
      <c r="AJO187"/>
      <c r="AJP187"/>
      <c r="AJQ187"/>
      <c r="AJR187"/>
      <c r="AJS187"/>
      <c r="AJT187"/>
      <c r="AJU187"/>
      <c r="AJV187"/>
      <c r="AJW187"/>
      <c r="AJX187"/>
      <c r="AJY187"/>
      <c r="AJZ187"/>
      <c r="AKA187"/>
      <c r="AKB187"/>
      <c r="AKC187"/>
      <c r="AKD187"/>
      <c r="AKE187"/>
      <c r="AKF187"/>
      <c r="AKG187"/>
      <c r="AKH187"/>
      <c r="AKI187"/>
      <c r="AKJ187"/>
      <c r="AKK187"/>
      <c r="AKL187"/>
      <c r="AKM187"/>
      <c r="AKN187"/>
      <c r="AKO187"/>
      <c r="AKP187"/>
      <c r="AKQ187"/>
      <c r="AKR187"/>
      <c r="AKS187"/>
      <c r="AKT187"/>
      <c r="AKU187"/>
      <c r="AKV187"/>
      <c r="AKW187"/>
      <c r="AKX187"/>
      <c r="AKY187"/>
      <c r="AKZ187"/>
      <c r="ALA187"/>
      <c r="ALB187"/>
      <c r="ALC187"/>
      <c r="ALD187"/>
      <c r="ALE187"/>
      <c r="ALF187"/>
      <c r="ALG187"/>
      <c r="ALH187"/>
      <c r="ALI187"/>
      <c r="ALJ187"/>
      <c r="ALK187"/>
      <c r="ALL187"/>
      <c r="ALM187"/>
      <c r="ALN187"/>
      <c r="ALO187"/>
      <c r="ALP187"/>
      <c r="ALQ187"/>
      <c r="ALR187"/>
      <c r="ALS187"/>
      <c r="ALT187"/>
      <c r="ALU187"/>
      <c r="ALV187"/>
      <c r="ALW187"/>
      <c r="ALX187"/>
      <c r="ALY187"/>
      <c r="ALZ187"/>
      <c r="AMA187"/>
      <c r="AMB187"/>
      <c r="AMC187"/>
      <c r="AMD187"/>
      <c r="AME187"/>
      <c r="AMF187"/>
    </row>
    <row r="188" spans="1:1020" ht="73.5" customHeight="1" x14ac:dyDescent="0.25">
      <c r="A188" s="33" t="s">
        <v>53</v>
      </c>
      <c r="B188" s="26" t="s">
        <v>213</v>
      </c>
      <c r="C188" s="84" t="s">
        <v>285</v>
      </c>
      <c r="D188" s="25">
        <v>78076</v>
      </c>
      <c r="E188" s="51">
        <v>3501</v>
      </c>
      <c r="F188" s="51"/>
      <c r="G188" s="21"/>
      <c r="H188" s="21"/>
      <c r="I188" s="21">
        <v>480.24</v>
      </c>
      <c r="J188" s="21"/>
      <c r="K188" s="21">
        <v>4.62</v>
      </c>
      <c r="L188" s="21">
        <v>82.54</v>
      </c>
      <c r="M188" s="21"/>
      <c r="N188" s="21">
        <v>47.86</v>
      </c>
      <c r="O188" s="21"/>
      <c r="P188" s="21"/>
      <c r="Q188" s="21"/>
      <c r="R188" s="21">
        <v>4.97</v>
      </c>
      <c r="S188" s="21"/>
      <c r="T188" s="21">
        <v>0.40500000000000003</v>
      </c>
      <c r="U188" s="21">
        <v>0.53900000000000003</v>
      </c>
      <c r="V188" s="21">
        <v>0.04</v>
      </c>
      <c r="W188" s="21"/>
      <c r="X188" s="21"/>
      <c r="Y188" s="21"/>
      <c r="Z188" s="21"/>
      <c r="AA188" s="21"/>
      <c r="AB188" s="21"/>
      <c r="AC188" s="20">
        <v>39.700000000000003</v>
      </c>
      <c r="AD188" s="21"/>
      <c r="AE188" s="21"/>
      <c r="AF188" s="21"/>
      <c r="AG188" s="21">
        <v>101.2</v>
      </c>
      <c r="AH188" s="21"/>
      <c r="AI188" s="21">
        <v>0.03</v>
      </c>
      <c r="AJ188" s="21"/>
      <c r="AK188" s="21"/>
      <c r="AL188" s="21"/>
      <c r="AM188" s="21"/>
      <c r="AN188" s="21"/>
      <c r="AO188" s="21"/>
      <c r="AP188" s="21">
        <v>3.12</v>
      </c>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0"/>
      <c r="BP188" s="21"/>
      <c r="BQ188" s="21"/>
      <c r="BR188" s="21"/>
      <c r="BS188" s="70">
        <f t="shared" si="20"/>
        <v>765.26400000000001</v>
      </c>
      <c r="BT188" s="23">
        <v>243.96</v>
      </c>
      <c r="BU188" s="23"/>
      <c r="BV188" s="23"/>
      <c r="BW188" s="23"/>
      <c r="BX188" s="23">
        <f t="shared" ref="BX188:BX250" si="23">BT188+BU188+BV188+BW188</f>
        <v>243.96</v>
      </c>
      <c r="BY188" s="71">
        <f t="shared" si="19"/>
        <v>75.82697201017811</v>
      </c>
      <c r="BZ188" s="41"/>
    </row>
    <row r="189" spans="1:1020" ht="63.75" customHeight="1" x14ac:dyDescent="0.25">
      <c r="A189" s="33" t="s">
        <v>53</v>
      </c>
      <c r="B189" s="26" t="s">
        <v>213</v>
      </c>
      <c r="C189" s="84" t="s">
        <v>286</v>
      </c>
      <c r="D189" s="25">
        <v>78077</v>
      </c>
      <c r="E189" s="51">
        <v>3187</v>
      </c>
      <c r="F189" s="51"/>
      <c r="G189" s="74"/>
      <c r="H189" s="74"/>
      <c r="I189" s="21">
        <v>294.12</v>
      </c>
      <c r="J189" s="21"/>
      <c r="K189" s="21"/>
      <c r="L189" s="21">
        <v>83.92</v>
      </c>
      <c r="M189" s="21"/>
      <c r="N189" s="49"/>
      <c r="O189" s="77"/>
      <c r="P189" s="21"/>
      <c r="Q189" s="21"/>
      <c r="R189" s="77"/>
      <c r="S189" s="21"/>
      <c r="T189" s="21"/>
      <c r="U189" s="21"/>
      <c r="V189" s="21"/>
      <c r="W189" s="21"/>
      <c r="X189" s="21"/>
      <c r="Y189" s="21"/>
      <c r="Z189" s="106"/>
      <c r="AA189" s="21"/>
      <c r="AB189" s="21"/>
      <c r="AC189" s="20">
        <v>29.55</v>
      </c>
      <c r="AD189" s="40"/>
      <c r="AE189" s="21"/>
      <c r="AF189" s="21"/>
      <c r="AG189" s="21">
        <v>171.42</v>
      </c>
      <c r="AH189" s="49"/>
      <c r="AI189" s="21"/>
      <c r="AJ189" s="21"/>
      <c r="AK189" s="21"/>
      <c r="AL189" s="21"/>
      <c r="AM189" s="21"/>
      <c r="AN189" s="21"/>
      <c r="AO189" s="21"/>
      <c r="AP189" s="21"/>
      <c r="AQ189" s="21"/>
      <c r="AR189" s="80"/>
      <c r="AS189" s="80"/>
      <c r="AT189" s="80"/>
      <c r="AU189" s="81"/>
      <c r="AV189" s="80"/>
      <c r="AW189" s="80"/>
      <c r="AX189" s="80"/>
      <c r="AY189" s="80"/>
      <c r="AZ189" s="80"/>
      <c r="BA189" s="80"/>
      <c r="BB189" s="80"/>
      <c r="BC189" s="80"/>
      <c r="BD189" s="80"/>
      <c r="BE189" s="80"/>
      <c r="BF189" s="80"/>
      <c r="BG189" s="80"/>
      <c r="BH189" s="80"/>
      <c r="BI189" s="80"/>
      <c r="BJ189" s="80"/>
      <c r="BK189" s="80"/>
      <c r="BL189" s="80"/>
      <c r="BM189" s="80"/>
      <c r="BN189" s="80"/>
      <c r="BO189" s="20"/>
      <c r="BP189" s="80"/>
      <c r="BQ189" s="80"/>
      <c r="BR189" s="80"/>
      <c r="BS189" s="70">
        <f t="shared" si="20"/>
        <v>579.01</v>
      </c>
      <c r="BT189" s="23">
        <v>257.3</v>
      </c>
      <c r="BU189" s="23"/>
      <c r="BV189" s="23"/>
      <c r="BW189" s="23"/>
      <c r="BX189" s="23">
        <f t="shared" si="23"/>
        <v>257.3</v>
      </c>
      <c r="BY189" s="71">
        <f t="shared" si="19"/>
        <v>69.233896521624757</v>
      </c>
      <c r="BZ189" s="41"/>
    </row>
    <row r="190" spans="1:1020" ht="51.6" customHeight="1" x14ac:dyDescent="0.25">
      <c r="A190" s="33" t="s">
        <v>53</v>
      </c>
      <c r="B190" s="26" t="s">
        <v>213</v>
      </c>
      <c r="C190" s="166" t="s">
        <v>287</v>
      </c>
      <c r="D190" s="34">
        <v>78078</v>
      </c>
      <c r="E190" s="51">
        <v>989</v>
      </c>
      <c r="F190" s="51"/>
      <c r="G190" s="74"/>
      <c r="H190" s="164"/>
      <c r="I190" s="118"/>
      <c r="J190" s="21"/>
      <c r="K190" s="21"/>
      <c r="L190" s="21">
        <v>32.979999999999997</v>
      </c>
      <c r="M190" s="21"/>
      <c r="N190" s="49"/>
      <c r="O190" s="77"/>
      <c r="P190" s="21"/>
      <c r="Q190" s="21"/>
      <c r="R190" s="76">
        <v>2.3199999999999998</v>
      </c>
      <c r="S190" s="21"/>
      <c r="T190" s="21">
        <v>1.1599999999999999</v>
      </c>
      <c r="U190" s="21">
        <v>0.68</v>
      </c>
      <c r="V190" s="21">
        <v>3.02</v>
      </c>
      <c r="W190" s="21"/>
      <c r="X190" s="21"/>
      <c r="Y190" s="21"/>
      <c r="Z190" s="21"/>
      <c r="AA190" s="21"/>
      <c r="AB190" s="21"/>
      <c r="AC190" s="20">
        <v>22.31</v>
      </c>
      <c r="AD190" s="40"/>
      <c r="AE190" s="21"/>
      <c r="AF190" s="21"/>
      <c r="AG190" s="21">
        <v>49.26</v>
      </c>
      <c r="AH190" s="49"/>
      <c r="AI190" s="21">
        <v>9.0999999999999998E-2</v>
      </c>
      <c r="AJ190" s="21"/>
      <c r="AK190" s="21"/>
      <c r="AL190" s="21"/>
      <c r="AM190" s="21">
        <v>0.04</v>
      </c>
      <c r="AN190" s="21"/>
      <c r="AO190" s="21"/>
      <c r="AP190" s="21">
        <v>0.83</v>
      </c>
      <c r="AQ190" s="21"/>
      <c r="AR190" s="80"/>
      <c r="AS190" s="80"/>
      <c r="AT190" s="21">
        <v>0.08</v>
      </c>
      <c r="AU190" s="81"/>
      <c r="AV190" s="80"/>
      <c r="AW190" s="80"/>
      <c r="AX190" s="80"/>
      <c r="AY190" s="80"/>
      <c r="AZ190" s="80"/>
      <c r="BA190" s="80"/>
      <c r="BB190" s="80"/>
      <c r="BC190" s="80"/>
      <c r="BD190" s="80"/>
      <c r="BE190" s="80"/>
      <c r="BF190" s="80"/>
      <c r="BG190" s="80"/>
      <c r="BH190" s="80"/>
      <c r="BI190" s="80"/>
      <c r="BJ190" s="80"/>
      <c r="BK190" s="80"/>
      <c r="BL190" s="80"/>
      <c r="BM190" s="80"/>
      <c r="BN190" s="80"/>
      <c r="BO190" s="20"/>
      <c r="BP190" s="80"/>
      <c r="BQ190" s="80"/>
      <c r="BR190" s="80"/>
      <c r="BS190" s="70">
        <f t="shared" si="20"/>
        <v>112.77099999999999</v>
      </c>
      <c r="BT190" s="23">
        <v>180.8</v>
      </c>
      <c r="BU190" s="23"/>
      <c r="BV190" s="23"/>
      <c r="BW190" s="23"/>
      <c r="BX190" s="23">
        <f t="shared" si="23"/>
        <v>180.8</v>
      </c>
      <c r="BY190" s="71">
        <f t="shared" si="19"/>
        <v>38.413535396888648</v>
      </c>
      <c r="BZ190" s="41"/>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c r="ZB190"/>
      <c r="ZC190"/>
      <c r="ZD190"/>
      <c r="ZE190"/>
      <c r="ZF190"/>
      <c r="ZG190"/>
      <c r="ZH190"/>
      <c r="ZI190"/>
      <c r="ZJ190"/>
      <c r="ZK190"/>
      <c r="ZL190"/>
      <c r="ZM190"/>
      <c r="ZN190"/>
      <c r="ZO190"/>
      <c r="ZP190"/>
      <c r="ZQ190"/>
      <c r="ZR190"/>
      <c r="ZS190"/>
      <c r="ZT190"/>
      <c r="ZU190"/>
      <c r="ZV190"/>
      <c r="ZW190"/>
      <c r="ZX190"/>
      <c r="ZY190"/>
      <c r="ZZ190"/>
      <c r="AAA190"/>
      <c r="AAB190"/>
      <c r="AAC190"/>
      <c r="AAD190"/>
      <c r="AAE190"/>
      <c r="AAF190"/>
      <c r="AAG190"/>
      <c r="AAH190"/>
      <c r="AAI190"/>
      <c r="AAJ190"/>
      <c r="AAK190"/>
      <c r="AAL190"/>
      <c r="AAM190"/>
      <c r="AAN190"/>
      <c r="AAO190"/>
      <c r="AAP190"/>
      <c r="AAQ190"/>
      <c r="AAR190"/>
      <c r="AAS190"/>
      <c r="AAT190"/>
      <c r="AAU190"/>
      <c r="AAV190"/>
      <c r="AAW190"/>
      <c r="AAX190"/>
      <c r="AAY190"/>
      <c r="AAZ190"/>
      <c r="ABA190"/>
      <c r="ABB190"/>
      <c r="ABC190"/>
      <c r="ABD190"/>
      <c r="ABE190"/>
      <c r="ABF190"/>
      <c r="ABG190"/>
      <c r="ABH190"/>
      <c r="ABI190"/>
      <c r="ABJ190"/>
      <c r="ABK190"/>
      <c r="ABL190"/>
      <c r="ABM190"/>
      <c r="ABN190"/>
      <c r="ABO190"/>
      <c r="ABP190"/>
      <c r="ABQ190"/>
      <c r="ABR190"/>
      <c r="ABS190"/>
      <c r="ABT190"/>
      <c r="ABU190"/>
      <c r="ABV190"/>
      <c r="ABW190"/>
      <c r="ABX190"/>
      <c r="ABY190"/>
      <c r="ABZ190"/>
      <c r="ACA190"/>
      <c r="ACB190"/>
      <c r="ACC190"/>
      <c r="ACD190"/>
      <c r="ACE190"/>
      <c r="ACF190"/>
      <c r="ACG190"/>
      <c r="ACH190"/>
      <c r="ACI190"/>
      <c r="ACJ190"/>
      <c r="ACK190"/>
      <c r="ACL190"/>
      <c r="ACM190"/>
      <c r="ACN190"/>
      <c r="ACO190"/>
      <c r="ACP190"/>
      <c r="ACQ190"/>
      <c r="ACR190"/>
      <c r="ACS190"/>
      <c r="ACT190"/>
      <c r="ACU190"/>
      <c r="ACV190"/>
      <c r="ACW190"/>
      <c r="ACX190"/>
      <c r="ACY190"/>
      <c r="ACZ190"/>
      <c r="ADA190"/>
      <c r="ADB190"/>
      <c r="ADC190"/>
      <c r="ADD190"/>
      <c r="ADE190"/>
      <c r="ADF190"/>
      <c r="ADG190"/>
      <c r="ADH190"/>
      <c r="ADI190"/>
      <c r="ADJ190"/>
      <c r="ADK190"/>
      <c r="ADL190"/>
      <c r="ADM190"/>
      <c r="ADN190"/>
      <c r="ADO190"/>
      <c r="ADP190"/>
      <c r="ADQ190"/>
      <c r="ADR190"/>
      <c r="ADS190"/>
      <c r="ADT190"/>
      <c r="ADU190"/>
      <c r="ADV190"/>
      <c r="ADW190"/>
      <c r="ADX190"/>
      <c r="ADY190"/>
      <c r="ADZ190"/>
      <c r="AEA190"/>
      <c r="AEB190"/>
      <c r="AEC190"/>
      <c r="AED190"/>
      <c r="AEE190"/>
      <c r="AEF190"/>
      <c r="AEG190"/>
      <c r="AEH190"/>
      <c r="AEI190"/>
      <c r="AEJ190"/>
      <c r="AEK190"/>
      <c r="AEL190"/>
      <c r="AEM190"/>
      <c r="AEN190"/>
      <c r="AEO190"/>
      <c r="AEP190"/>
      <c r="AEQ190"/>
      <c r="AER190"/>
      <c r="AES190"/>
      <c r="AET190"/>
      <c r="AEU190"/>
      <c r="AEV190"/>
      <c r="AEW190"/>
      <c r="AEX190"/>
      <c r="AEY190"/>
      <c r="AEZ190"/>
      <c r="AFA190"/>
      <c r="AFB190"/>
      <c r="AFC190"/>
      <c r="AFD190"/>
      <c r="AFE190"/>
      <c r="AFF190"/>
      <c r="AFG190"/>
      <c r="AFH190"/>
      <c r="AFI190"/>
      <c r="AFJ190"/>
      <c r="AFK190"/>
      <c r="AFL190"/>
      <c r="AFM190"/>
      <c r="AFN190"/>
      <c r="AFO190"/>
      <c r="AFP190"/>
      <c r="AFQ190"/>
      <c r="AFR190"/>
      <c r="AFS190"/>
      <c r="AFT190"/>
      <c r="AFU190"/>
      <c r="AFV190"/>
      <c r="AFW190"/>
      <c r="AFX190"/>
      <c r="AFY190"/>
      <c r="AFZ190"/>
      <c r="AGA190"/>
      <c r="AGB190"/>
      <c r="AGC190"/>
      <c r="AGD190"/>
      <c r="AGE190"/>
      <c r="AGF190"/>
      <c r="AGG190"/>
      <c r="AGH190"/>
      <c r="AGI190"/>
      <c r="AGJ190"/>
      <c r="AGK190"/>
      <c r="AGL190"/>
      <c r="AGM190"/>
      <c r="AGN190"/>
      <c r="AGO190"/>
      <c r="AGP190"/>
      <c r="AGQ190"/>
      <c r="AGR190"/>
      <c r="AGS190"/>
      <c r="AGT190"/>
      <c r="AGU190"/>
      <c r="AGV190"/>
      <c r="AGW190"/>
      <c r="AGX190"/>
      <c r="AGY190"/>
      <c r="AGZ190"/>
      <c r="AHA190"/>
      <c r="AHB190"/>
      <c r="AHC190"/>
      <c r="AHD190"/>
      <c r="AHE190"/>
      <c r="AHF190"/>
      <c r="AHG190"/>
      <c r="AHH190"/>
      <c r="AHI190"/>
      <c r="AHJ190"/>
      <c r="AHK190"/>
      <c r="AHL190"/>
      <c r="AHM190"/>
      <c r="AHN190"/>
      <c r="AHO190"/>
      <c r="AHP190"/>
      <c r="AHQ190"/>
      <c r="AHR190"/>
      <c r="AHS190"/>
      <c r="AHT190"/>
      <c r="AHU190"/>
      <c r="AHV190"/>
      <c r="AHW190"/>
      <c r="AHX190"/>
      <c r="AHY190"/>
      <c r="AHZ190"/>
      <c r="AIA190"/>
      <c r="AIB190"/>
      <c r="AIC190"/>
      <c r="AID190"/>
      <c r="AIE190"/>
      <c r="AIF190"/>
      <c r="AIG190"/>
      <c r="AIH190"/>
      <c r="AII190"/>
      <c r="AIJ190"/>
      <c r="AIK190"/>
      <c r="AIL190"/>
      <c r="AIM190"/>
      <c r="AIN190"/>
      <c r="AIO190"/>
      <c r="AIP190"/>
      <c r="AIQ190"/>
      <c r="AIR190"/>
      <c r="AIS190"/>
      <c r="AIT190"/>
      <c r="AIU190"/>
      <c r="AIV190"/>
      <c r="AIW190"/>
      <c r="AIX190"/>
      <c r="AIY190"/>
      <c r="AIZ190"/>
      <c r="AJA190"/>
      <c r="AJB190"/>
      <c r="AJC190"/>
      <c r="AJD190"/>
      <c r="AJE190"/>
      <c r="AJF190"/>
      <c r="AJG190"/>
      <c r="AJH190"/>
      <c r="AJI190"/>
      <c r="AJJ190"/>
      <c r="AJK190"/>
      <c r="AJL190"/>
      <c r="AJM190"/>
      <c r="AJN190"/>
      <c r="AJO190"/>
      <c r="AJP190"/>
      <c r="AJQ190"/>
      <c r="AJR190"/>
      <c r="AJS190"/>
      <c r="AJT190"/>
      <c r="AJU190"/>
      <c r="AJV190"/>
      <c r="AJW190"/>
      <c r="AJX190"/>
      <c r="AJY190"/>
      <c r="AJZ190"/>
      <c r="AKA190"/>
      <c r="AKB190"/>
      <c r="AKC190"/>
      <c r="AKD190"/>
      <c r="AKE190"/>
      <c r="AKF190"/>
      <c r="AKG190"/>
      <c r="AKH190"/>
      <c r="AKI190"/>
      <c r="AKJ190"/>
      <c r="AKK190"/>
      <c r="AKL190"/>
      <c r="AKM190"/>
      <c r="AKN190"/>
      <c r="AKO190"/>
      <c r="AKP190"/>
      <c r="AKQ190"/>
      <c r="AKR190"/>
      <c r="AKS190"/>
      <c r="AKT190"/>
      <c r="AKU190"/>
      <c r="AKV190"/>
      <c r="AKW190"/>
      <c r="AKX190"/>
      <c r="AKY190"/>
      <c r="AKZ190"/>
      <c r="ALA190"/>
      <c r="ALB190"/>
      <c r="ALC190"/>
      <c r="ALD190"/>
      <c r="ALE190"/>
      <c r="ALF190"/>
      <c r="ALG190"/>
      <c r="ALH190"/>
      <c r="ALI190"/>
      <c r="ALJ190"/>
      <c r="ALK190"/>
      <c r="ALL190"/>
      <c r="ALM190"/>
      <c r="ALN190"/>
      <c r="ALO190"/>
      <c r="ALP190"/>
      <c r="ALQ190"/>
      <c r="ALR190"/>
      <c r="ALS190"/>
      <c r="ALT190"/>
      <c r="ALU190"/>
      <c r="ALV190"/>
      <c r="ALW190"/>
      <c r="ALX190"/>
      <c r="ALY190"/>
      <c r="ALZ190"/>
      <c r="AMA190"/>
      <c r="AMB190"/>
      <c r="AMC190"/>
      <c r="AMD190"/>
      <c r="AME190"/>
      <c r="AMF190"/>
    </row>
    <row r="191" spans="1:1020" ht="60.75" customHeight="1" x14ac:dyDescent="0.25">
      <c r="A191" s="33" t="s">
        <v>53</v>
      </c>
      <c r="B191" s="26" t="s">
        <v>213</v>
      </c>
      <c r="C191" s="84" t="s">
        <v>288</v>
      </c>
      <c r="D191" s="25">
        <v>78079</v>
      </c>
      <c r="E191" s="51">
        <v>9517</v>
      </c>
      <c r="F191" s="51">
        <v>504</v>
      </c>
      <c r="G191" s="21">
        <v>110.09</v>
      </c>
      <c r="H191" s="74"/>
      <c r="I191" s="21">
        <v>856.22</v>
      </c>
      <c r="J191" s="21"/>
      <c r="K191" s="21"/>
      <c r="L191" s="21">
        <v>248.5</v>
      </c>
      <c r="M191" s="21"/>
      <c r="N191" s="40">
        <v>139.62</v>
      </c>
      <c r="O191" s="119"/>
      <c r="P191" s="119"/>
      <c r="Q191" s="119"/>
      <c r="R191" s="120">
        <v>6.59</v>
      </c>
      <c r="S191" s="21"/>
      <c r="T191" s="21">
        <v>18.2</v>
      </c>
      <c r="U191" s="21"/>
      <c r="V191" s="21"/>
      <c r="W191" s="21"/>
      <c r="X191" s="21"/>
      <c r="Y191" s="21"/>
      <c r="Z191" s="21"/>
      <c r="AA191" s="106"/>
      <c r="AB191" s="21"/>
      <c r="AC191" s="20">
        <v>138.13999999999999</v>
      </c>
      <c r="AD191" s="40"/>
      <c r="AE191" s="21"/>
      <c r="AF191" s="78"/>
      <c r="AG191" s="78">
        <v>312.02</v>
      </c>
      <c r="AH191" s="49"/>
      <c r="AI191" s="21"/>
      <c r="AJ191" s="21"/>
      <c r="AK191" s="21"/>
      <c r="AL191" s="21"/>
      <c r="AM191" s="21"/>
      <c r="AN191" s="21"/>
      <c r="AO191" s="21"/>
      <c r="AP191" s="21">
        <v>0.6</v>
      </c>
      <c r="AQ191" s="21"/>
      <c r="AR191" s="21">
        <v>10.74</v>
      </c>
      <c r="AS191" s="80"/>
      <c r="AT191" s="80"/>
      <c r="AU191" s="81"/>
      <c r="AV191" s="80"/>
      <c r="AW191" s="80"/>
      <c r="AX191" s="80"/>
      <c r="AY191" s="80"/>
      <c r="AZ191" s="80"/>
      <c r="BA191" s="80"/>
      <c r="BB191" s="80"/>
      <c r="BC191" s="80"/>
      <c r="BD191" s="80"/>
      <c r="BE191" s="80"/>
      <c r="BF191" s="80"/>
      <c r="BG191" s="80"/>
      <c r="BH191" s="80"/>
      <c r="BI191" s="80"/>
      <c r="BJ191" s="80"/>
      <c r="BK191" s="80"/>
      <c r="BL191" s="80"/>
      <c r="BM191" s="80"/>
      <c r="BN191" s="80"/>
      <c r="BO191" s="20"/>
      <c r="BP191" s="80"/>
      <c r="BQ191" s="80"/>
      <c r="BR191" s="80"/>
      <c r="BS191" s="70">
        <f t="shared" si="20"/>
        <v>1840.7199999999996</v>
      </c>
      <c r="BT191" s="23">
        <v>1055.98</v>
      </c>
      <c r="BU191" s="23"/>
      <c r="BV191" s="23"/>
      <c r="BW191" s="23"/>
      <c r="BX191" s="23">
        <f t="shared" si="23"/>
        <v>1055.98</v>
      </c>
      <c r="BY191" s="71">
        <f t="shared" si="19"/>
        <v>63.545413746677241</v>
      </c>
      <c r="BZ191" s="89"/>
    </row>
    <row r="192" spans="1:1020" ht="72" customHeight="1" x14ac:dyDescent="0.25">
      <c r="A192" s="33" t="s">
        <v>53</v>
      </c>
      <c r="B192" s="26" t="s">
        <v>213</v>
      </c>
      <c r="C192" s="84" t="s">
        <v>289</v>
      </c>
      <c r="D192" s="25">
        <v>78080</v>
      </c>
      <c r="E192" s="51">
        <v>1579</v>
      </c>
      <c r="F192" s="51"/>
      <c r="G192" s="21"/>
      <c r="H192" s="21"/>
      <c r="I192" s="21">
        <v>96.04</v>
      </c>
      <c r="J192" s="21"/>
      <c r="K192" s="21"/>
      <c r="L192" s="21">
        <v>30.1</v>
      </c>
      <c r="M192" s="21">
        <v>0</v>
      </c>
      <c r="N192" s="21">
        <v>0.98</v>
      </c>
      <c r="O192" s="21"/>
      <c r="P192" s="21"/>
      <c r="Q192" s="21"/>
      <c r="R192" s="21"/>
      <c r="S192" s="21"/>
      <c r="T192" s="21"/>
      <c r="U192" s="21"/>
      <c r="V192" s="21"/>
      <c r="W192" s="21"/>
      <c r="X192" s="21"/>
      <c r="Y192" s="21">
        <v>37.896999999999998</v>
      </c>
      <c r="Z192" s="21">
        <v>47.38</v>
      </c>
      <c r="AA192" s="21"/>
      <c r="AB192" s="21"/>
      <c r="AC192" s="20">
        <v>21.4</v>
      </c>
      <c r="AD192" s="21"/>
      <c r="AE192" s="21"/>
      <c r="AF192" s="21"/>
      <c r="AG192" s="21">
        <v>0.98</v>
      </c>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0"/>
      <c r="BP192" s="21"/>
      <c r="BQ192" s="21"/>
      <c r="BR192" s="21"/>
      <c r="BS192" s="70">
        <f t="shared" si="20"/>
        <v>234.77700000000002</v>
      </c>
      <c r="BT192" s="23">
        <v>107.8</v>
      </c>
      <c r="BU192" s="23"/>
      <c r="BV192" s="23"/>
      <c r="BW192" s="23"/>
      <c r="BX192" s="23">
        <f t="shared" si="23"/>
        <v>107.8</v>
      </c>
      <c r="BY192" s="71">
        <f t="shared" si="19"/>
        <v>68.532621863114002</v>
      </c>
      <c r="BZ192" s="41"/>
    </row>
    <row r="193" spans="1:1020" ht="67.900000000000006" customHeight="1" x14ac:dyDescent="0.2">
      <c r="A193" s="33" t="s">
        <v>53</v>
      </c>
      <c r="B193" s="26" t="s">
        <v>213</v>
      </c>
      <c r="C193" s="165" t="s">
        <v>290</v>
      </c>
      <c r="D193" s="25">
        <v>78081</v>
      </c>
      <c r="E193" s="51">
        <v>19930</v>
      </c>
      <c r="F193" s="21"/>
      <c r="G193" s="21"/>
      <c r="H193" s="21"/>
      <c r="I193" s="229">
        <v>2283.02</v>
      </c>
      <c r="J193" s="21"/>
      <c r="K193" s="229">
        <v>491.98</v>
      </c>
      <c r="L193" s="229">
        <v>515.66</v>
      </c>
      <c r="M193" s="229"/>
      <c r="N193" s="229">
        <v>219.74</v>
      </c>
      <c r="O193" s="21"/>
      <c r="P193" s="21"/>
      <c r="Q193" s="21"/>
      <c r="R193" s="229">
        <v>41.77</v>
      </c>
      <c r="S193" s="21"/>
      <c r="T193" s="21">
        <v>4.4050000000000002</v>
      </c>
      <c r="U193" s="21">
        <v>1.179</v>
      </c>
      <c r="V193" s="21">
        <v>0.36</v>
      </c>
      <c r="W193" s="21">
        <v>0.02</v>
      </c>
      <c r="X193" s="21"/>
      <c r="Y193" s="21"/>
      <c r="Z193" s="21"/>
      <c r="AA193" s="21"/>
      <c r="AB193" s="21">
        <v>22</v>
      </c>
      <c r="AC193" s="21">
        <v>200.35</v>
      </c>
      <c r="AD193" s="21"/>
      <c r="AE193" s="21"/>
      <c r="AF193" s="21"/>
      <c r="AG193" s="21">
        <v>1277.02</v>
      </c>
      <c r="AH193" s="21"/>
      <c r="AI193" s="21">
        <v>0.33200000000000002</v>
      </c>
      <c r="AJ193" s="21"/>
      <c r="AK193" s="21"/>
      <c r="AL193" s="21">
        <v>0.125</v>
      </c>
      <c r="AM193" s="21"/>
      <c r="AN193" s="21"/>
      <c r="AO193" s="21"/>
      <c r="AP193" s="21">
        <v>1.639</v>
      </c>
      <c r="AQ193" s="21"/>
      <c r="AR193" s="21"/>
      <c r="AS193" s="21"/>
      <c r="AT193" s="21">
        <v>1</v>
      </c>
      <c r="AU193" s="21"/>
      <c r="AV193" s="21"/>
      <c r="AW193" s="21"/>
      <c r="AX193" s="21"/>
      <c r="AY193" s="21"/>
      <c r="AZ193" s="21"/>
      <c r="BA193" s="21"/>
      <c r="BB193" s="21"/>
      <c r="BC193" s="21">
        <v>0.1</v>
      </c>
      <c r="BD193" s="21"/>
      <c r="BE193" s="21"/>
      <c r="BF193" s="21"/>
      <c r="BG193" s="209"/>
      <c r="BH193" s="21"/>
      <c r="BI193" s="21"/>
      <c r="BJ193" s="21"/>
      <c r="BK193" s="21"/>
      <c r="BL193" s="21"/>
      <c r="BM193" s="21"/>
      <c r="BN193" s="21"/>
      <c r="BO193" s="21"/>
      <c r="BP193" s="21"/>
      <c r="BQ193" s="21"/>
      <c r="BR193" s="21">
        <v>0.82</v>
      </c>
      <c r="BS193" s="70">
        <f t="shared" si="20"/>
        <v>5061.5200000000004</v>
      </c>
      <c r="BT193" s="23">
        <v>2563.1799999999998</v>
      </c>
      <c r="BU193" s="23"/>
      <c r="BV193" s="23"/>
      <c r="BW193" s="23"/>
      <c r="BX193" s="23">
        <f t="shared" si="23"/>
        <v>2563.1799999999998</v>
      </c>
      <c r="BY193" s="71">
        <f t="shared" ref="BY193" si="24">BS193/(BS193+BX193)*100</f>
        <v>66.383201962044396</v>
      </c>
      <c r="BZ193" s="41"/>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row>
    <row r="194" spans="1:1020" ht="82.5" customHeight="1" x14ac:dyDescent="0.25">
      <c r="A194" s="33" t="s">
        <v>53</v>
      </c>
      <c r="B194" s="26" t="s">
        <v>213</v>
      </c>
      <c r="C194" s="84" t="s">
        <v>291</v>
      </c>
      <c r="D194" s="25">
        <v>78082</v>
      </c>
      <c r="E194" s="51">
        <v>1814</v>
      </c>
      <c r="F194" s="51"/>
      <c r="G194" s="21"/>
      <c r="H194" s="21"/>
      <c r="I194" s="21">
        <v>68.239999999999995</v>
      </c>
      <c r="J194" s="21"/>
      <c r="K194" s="21"/>
      <c r="L194" s="21"/>
      <c r="M194" s="21">
        <v>20.8</v>
      </c>
      <c r="N194" s="49">
        <v>29.64</v>
      </c>
      <c r="O194" s="76">
        <v>13.62</v>
      </c>
      <c r="P194" s="21"/>
      <c r="Q194" s="21"/>
      <c r="R194" s="77"/>
      <c r="S194" s="21"/>
      <c r="T194" s="21"/>
      <c r="U194" s="21"/>
      <c r="V194" s="21"/>
      <c r="W194" s="21"/>
      <c r="X194" s="21"/>
      <c r="Y194" s="21"/>
      <c r="Z194" s="21"/>
      <c r="AA194" s="106"/>
      <c r="AB194" s="106"/>
      <c r="AC194" s="20">
        <v>55.9</v>
      </c>
      <c r="AD194" s="40"/>
      <c r="AE194" s="21"/>
      <c r="AF194" s="21"/>
      <c r="AG194" s="21"/>
      <c r="AH194" s="49"/>
      <c r="AI194" s="21"/>
      <c r="AJ194" s="21"/>
      <c r="AK194" s="21"/>
      <c r="AL194" s="21"/>
      <c r="AM194" s="21"/>
      <c r="AN194" s="21"/>
      <c r="AO194" s="21"/>
      <c r="AP194" s="21"/>
      <c r="AQ194" s="21"/>
      <c r="AR194" s="80"/>
      <c r="AS194" s="80"/>
      <c r="AT194" s="80"/>
      <c r="AU194" s="81"/>
      <c r="AV194" s="80"/>
      <c r="AW194" s="80"/>
      <c r="AX194" s="80"/>
      <c r="AY194" s="80"/>
      <c r="AZ194" s="80"/>
      <c r="BA194" s="80"/>
      <c r="BB194" s="80"/>
      <c r="BC194" s="80"/>
      <c r="BD194" s="80"/>
      <c r="BE194" s="80"/>
      <c r="BF194" s="80"/>
      <c r="BG194" s="80"/>
      <c r="BH194" s="80"/>
      <c r="BI194" s="80"/>
      <c r="BJ194" s="80"/>
      <c r="BK194" s="80"/>
      <c r="BL194" s="80"/>
      <c r="BM194" s="80"/>
      <c r="BN194" s="80"/>
      <c r="BO194" s="20"/>
      <c r="BP194" s="80"/>
      <c r="BQ194" s="80"/>
      <c r="BR194" s="80"/>
      <c r="BS194" s="70">
        <f t="shared" si="20"/>
        <v>188.2</v>
      </c>
      <c r="BT194" s="23">
        <v>562.04</v>
      </c>
      <c r="BU194" s="23"/>
      <c r="BV194" s="23"/>
      <c r="BW194" s="23"/>
      <c r="BX194" s="23">
        <f t="shared" si="23"/>
        <v>562.04</v>
      </c>
      <c r="BY194" s="71">
        <f t="shared" ref="BY194:BY256" si="25">BS194/(BS194+BX194)*100</f>
        <v>25.085306035402006</v>
      </c>
      <c r="BZ194" s="41"/>
    </row>
    <row r="195" spans="1:1020" ht="63.75" customHeight="1" x14ac:dyDescent="0.25">
      <c r="A195" s="33" t="s">
        <v>53</v>
      </c>
      <c r="B195" s="26" t="s">
        <v>213</v>
      </c>
      <c r="C195" s="84" t="s">
        <v>292</v>
      </c>
      <c r="D195" s="34">
        <v>78083</v>
      </c>
      <c r="E195" s="51">
        <v>4485</v>
      </c>
      <c r="F195" s="51">
        <v>41</v>
      </c>
      <c r="G195" s="21">
        <v>9.9600000000000009</v>
      </c>
      <c r="H195" s="21"/>
      <c r="I195" s="21">
        <v>314.98</v>
      </c>
      <c r="J195" s="21"/>
      <c r="K195" s="21"/>
      <c r="L195" s="21"/>
      <c r="M195" s="21">
        <v>113.66</v>
      </c>
      <c r="N195" s="21"/>
      <c r="O195" s="21"/>
      <c r="P195" s="21"/>
      <c r="Q195" s="21"/>
      <c r="R195" s="21">
        <v>7.76</v>
      </c>
      <c r="S195" s="21"/>
      <c r="T195" s="21">
        <v>1.32</v>
      </c>
      <c r="U195" s="21">
        <v>2.9</v>
      </c>
      <c r="V195" s="21">
        <v>6.56</v>
      </c>
      <c r="W195" s="21"/>
      <c r="X195" s="21"/>
      <c r="Y195" s="21"/>
      <c r="Z195" s="21"/>
      <c r="AA195" s="21"/>
      <c r="AB195" s="21"/>
      <c r="AC195" s="20">
        <v>31.79</v>
      </c>
      <c r="AD195" s="21"/>
      <c r="AE195" s="21"/>
      <c r="AF195" s="21"/>
      <c r="AG195" s="21">
        <v>283.83999999999997</v>
      </c>
      <c r="AH195" s="49"/>
      <c r="AI195" s="21"/>
      <c r="AJ195" s="21"/>
      <c r="AK195" s="21"/>
      <c r="AL195" s="21">
        <v>0.16900000000000001</v>
      </c>
      <c r="AM195" s="21"/>
      <c r="AN195" s="21"/>
      <c r="AO195" s="21"/>
      <c r="AP195" s="21"/>
      <c r="AQ195" s="21"/>
      <c r="AR195" s="80"/>
      <c r="AS195" s="80"/>
      <c r="AT195" s="80"/>
      <c r="AU195" s="81"/>
      <c r="AV195" s="80"/>
      <c r="AW195" s="80"/>
      <c r="AX195" s="80"/>
      <c r="AY195" s="80"/>
      <c r="AZ195" s="80"/>
      <c r="BA195" s="80"/>
      <c r="BB195" s="80"/>
      <c r="BC195" s="80"/>
      <c r="BD195" s="80"/>
      <c r="BE195" s="80"/>
      <c r="BF195" s="80"/>
      <c r="BG195" s="80"/>
      <c r="BH195" s="80"/>
      <c r="BI195" s="80"/>
      <c r="BJ195" s="80"/>
      <c r="BK195" s="80"/>
      <c r="BL195" s="80"/>
      <c r="BM195" s="80"/>
      <c r="BN195" s="80"/>
      <c r="BO195" s="20"/>
      <c r="BP195" s="80"/>
      <c r="BQ195" s="80"/>
      <c r="BR195" s="80"/>
      <c r="BS195" s="70">
        <f t="shared" ref="BS195:BS258" si="26">SUM(G195:BR195)</f>
        <v>772.93899999999996</v>
      </c>
      <c r="BT195" s="23">
        <v>271.95999999999998</v>
      </c>
      <c r="BU195" s="23"/>
      <c r="BV195" s="23"/>
      <c r="BW195" s="23"/>
      <c r="BX195" s="23">
        <f t="shared" si="23"/>
        <v>271.95999999999998</v>
      </c>
      <c r="BY195" s="71">
        <f t="shared" si="25"/>
        <v>73.972604050726446</v>
      </c>
      <c r="BZ195" s="41"/>
    </row>
    <row r="196" spans="1:1020" ht="74.099999999999994" customHeight="1" x14ac:dyDescent="0.2">
      <c r="A196" s="151" t="s">
        <v>53</v>
      </c>
      <c r="B196" s="151" t="s">
        <v>213</v>
      </c>
      <c r="C196" s="173" t="s">
        <v>293</v>
      </c>
      <c r="D196" s="152">
        <v>78084</v>
      </c>
      <c r="E196" s="153">
        <v>2984</v>
      </c>
      <c r="F196" s="154"/>
      <c r="G196" s="154"/>
      <c r="H196" s="154"/>
      <c r="I196" s="183">
        <v>75.56</v>
      </c>
      <c r="J196" s="154"/>
      <c r="K196" s="154"/>
      <c r="L196" s="183">
        <v>79.959999999999994</v>
      </c>
      <c r="M196" s="183">
        <v>8.58</v>
      </c>
      <c r="N196" s="154"/>
      <c r="O196" s="154"/>
      <c r="P196" s="154"/>
      <c r="Q196" s="154"/>
      <c r="R196" s="183">
        <v>27.44</v>
      </c>
      <c r="S196" s="154"/>
      <c r="T196" s="183">
        <v>4.07</v>
      </c>
      <c r="U196" s="154"/>
      <c r="V196" s="154"/>
      <c r="W196" s="154"/>
      <c r="X196" s="154"/>
      <c r="Y196" s="154"/>
      <c r="Z196" s="183">
        <v>35.97</v>
      </c>
      <c r="AA196" s="154"/>
      <c r="AB196" s="154"/>
      <c r="AC196" s="154"/>
      <c r="AD196" s="154"/>
      <c r="AE196" s="154"/>
      <c r="AF196" s="154"/>
      <c r="AG196" s="183">
        <v>60.53</v>
      </c>
      <c r="AH196" s="154"/>
      <c r="AI196" s="154"/>
      <c r="AJ196" s="154"/>
      <c r="AK196" s="154"/>
      <c r="AL196" s="154"/>
      <c r="AM196" s="154"/>
      <c r="AN196" s="154"/>
      <c r="AO196" s="154"/>
      <c r="AP196" s="183">
        <v>3.27</v>
      </c>
      <c r="AQ196" s="154"/>
      <c r="AR196" s="154"/>
      <c r="AS196" s="154"/>
      <c r="AT196" s="154"/>
      <c r="AU196" s="154"/>
      <c r="AV196" s="154"/>
      <c r="AW196" s="154"/>
      <c r="AX196" s="154"/>
      <c r="AY196" s="154"/>
      <c r="AZ196" s="154"/>
      <c r="BA196" s="154"/>
      <c r="BB196" s="154"/>
      <c r="BC196" s="154"/>
      <c r="BD196" s="154"/>
      <c r="BE196" s="154"/>
      <c r="BF196" s="154"/>
      <c r="BG196" s="154"/>
      <c r="BH196" s="154"/>
      <c r="BI196" s="154"/>
      <c r="BJ196" s="154"/>
      <c r="BK196" s="154"/>
      <c r="BL196" s="154"/>
      <c r="BM196" s="154"/>
      <c r="BN196" s="154"/>
      <c r="BO196" s="154"/>
      <c r="BP196" s="154"/>
      <c r="BQ196" s="154"/>
      <c r="BR196" s="154"/>
      <c r="BS196" s="154">
        <f t="shared" si="26"/>
        <v>295.38</v>
      </c>
      <c r="BT196" s="156">
        <v>536.66999999999996</v>
      </c>
      <c r="BU196" s="156"/>
      <c r="BV196" s="156"/>
      <c r="BW196" s="156"/>
      <c r="BX196" s="156">
        <f t="shared" si="23"/>
        <v>536.66999999999996</v>
      </c>
      <c r="BY196" s="156">
        <f t="shared" si="25"/>
        <v>35.500270416441317</v>
      </c>
      <c r="BZ196" s="157"/>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c r="ZB196"/>
      <c r="ZC196"/>
      <c r="ZD196"/>
      <c r="ZE196"/>
      <c r="ZF196"/>
      <c r="ZG196"/>
      <c r="ZH196"/>
      <c r="ZI196"/>
      <c r="ZJ196"/>
      <c r="ZK196"/>
      <c r="ZL196"/>
      <c r="ZM196"/>
      <c r="ZN196"/>
      <c r="ZO196"/>
      <c r="ZP196"/>
      <c r="ZQ196"/>
      <c r="ZR196"/>
      <c r="ZS196"/>
      <c r="ZT196"/>
      <c r="ZU196"/>
      <c r="ZV196"/>
      <c r="ZW196"/>
      <c r="ZX196"/>
      <c r="ZY196"/>
      <c r="ZZ196"/>
      <c r="AAA196"/>
      <c r="AAB196"/>
      <c r="AAC196"/>
      <c r="AAD196"/>
      <c r="AAE196"/>
      <c r="AAF196"/>
      <c r="AAG196"/>
      <c r="AAH196"/>
      <c r="AAI196"/>
      <c r="AAJ196"/>
      <c r="AAK196"/>
      <c r="AAL196"/>
      <c r="AAM196"/>
      <c r="AAN196"/>
      <c r="AAO196"/>
      <c r="AAP196"/>
      <c r="AAQ196"/>
      <c r="AAR196"/>
      <c r="AAS196"/>
      <c r="AAT196"/>
      <c r="AAU196"/>
      <c r="AAV196"/>
      <c r="AAW196"/>
      <c r="AAX196"/>
      <c r="AAY196"/>
      <c r="AAZ196"/>
      <c r="ABA196"/>
      <c r="ABB196"/>
      <c r="ABC196"/>
      <c r="ABD196"/>
      <c r="ABE196"/>
      <c r="ABF196"/>
      <c r="ABG196"/>
      <c r="ABH196"/>
      <c r="ABI196"/>
      <c r="ABJ196"/>
      <c r="ABK196"/>
      <c r="ABL196"/>
      <c r="ABM196"/>
      <c r="ABN196"/>
      <c r="ABO196"/>
      <c r="ABP196"/>
      <c r="ABQ196"/>
      <c r="ABR196"/>
      <c r="ABS196"/>
      <c r="ABT196"/>
      <c r="ABU196"/>
      <c r="ABV196"/>
      <c r="ABW196"/>
      <c r="ABX196"/>
      <c r="ABY196"/>
      <c r="ABZ196"/>
      <c r="ACA196"/>
      <c r="ACB196"/>
      <c r="ACC196"/>
      <c r="ACD196"/>
      <c r="ACE196"/>
      <c r="ACF196"/>
      <c r="ACG196"/>
      <c r="ACH196"/>
      <c r="ACI196"/>
      <c r="ACJ196"/>
      <c r="ACK196"/>
      <c r="ACL196"/>
      <c r="ACM196"/>
      <c r="ACN196"/>
      <c r="ACO196"/>
      <c r="ACP196"/>
      <c r="ACQ196"/>
      <c r="ACR196"/>
      <c r="ACS196"/>
      <c r="ACT196"/>
      <c r="ACU196"/>
      <c r="ACV196"/>
      <c r="ACW196"/>
      <c r="ACX196"/>
      <c r="ACY196"/>
      <c r="ACZ196"/>
      <c r="ADA196"/>
      <c r="ADB196"/>
      <c r="ADC196"/>
      <c r="ADD196"/>
      <c r="ADE196"/>
      <c r="ADF196"/>
      <c r="ADG196"/>
      <c r="ADH196"/>
      <c r="ADI196"/>
      <c r="ADJ196"/>
      <c r="ADK196"/>
      <c r="ADL196"/>
      <c r="ADM196"/>
      <c r="ADN196"/>
      <c r="ADO196"/>
      <c r="ADP196"/>
      <c r="ADQ196"/>
      <c r="ADR196"/>
      <c r="ADS196"/>
      <c r="ADT196"/>
      <c r="ADU196"/>
      <c r="ADV196"/>
      <c r="ADW196"/>
      <c r="ADX196"/>
      <c r="ADY196"/>
      <c r="ADZ196"/>
      <c r="AEA196"/>
      <c r="AEB196"/>
      <c r="AEC196"/>
      <c r="AED196"/>
      <c r="AEE196"/>
      <c r="AEF196"/>
      <c r="AEG196"/>
      <c r="AEH196"/>
      <c r="AEI196"/>
      <c r="AEJ196"/>
      <c r="AEK196"/>
      <c r="AEL196"/>
      <c r="AEM196"/>
      <c r="AEN196"/>
      <c r="AEO196"/>
      <c r="AEP196"/>
      <c r="AEQ196"/>
      <c r="AER196"/>
      <c r="AES196"/>
      <c r="AET196"/>
      <c r="AEU196"/>
      <c r="AEV196"/>
      <c r="AEW196"/>
      <c r="AEX196"/>
      <c r="AEY196"/>
      <c r="AEZ196"/>
      <c r="AFA196"/>
      <c r="AFB196"/>
      <c r="AFC196"/>
      <c r="AFD196"/>
      <c r="AFE196"/>
      <c r="AFF196"/>
      <c r="AFG196"/>
      <c r="AFH196"/>
      <c r="AFI196"/>
      <c r="AFJ196"/>
      <c r="AFK196"/>
      <c r="AFL196"/>
      <c r="AFM196"/>
      <c r="AFN196"/>
      <c r="AFO196"/>
      <c r="AFP196"/>
      <c r="AFQ196"/>
      <c r="AFR196"/>
      <c r="AFS196"/>
      <c r="AFT196"/>
      <c r="AFU196"/>
      <c r="AFV196"/>
      <c r="AFW196"/>
      <c r="AFX196"/>
      <c r="AFY196"/>
      <c r="AFZ196"/>
      <c r="AGA196"/>
      <c r="AGB196"/>
      <c r="AGC196"/>
      <c r="AGD196"/>
      <c r="AGE196"/>
      <c r="AGF196"/>
      <c r="AGG196"/>
      <c r="AGH196"/>
      <c r="AGI196"/>
      <c r="AGJ196"/>
      <c r="AGK196"/>
      <c r="AGL196"/>
      <c r="AGM196"/>
      <c r="AGN196"/>
      <c r="AGO196"/>
      <c r="AGP196"/>
      <c r="AGQ196"/>
      <c r="AGR196"/>
      <c r="AGS196"/>
      <c r="AGT196"/>
      <c r="AGU196"/>
      <c r="AGV196"/>
      <c r="AGW196"/>
      <c r="AGX196"/>
      <c r="AGY196"/>
      <c r="AGZ196"/>
      <c r="AHA196"/>
      <c r="AHB196"/>
      <c r="AHC196"/>
      <c r="AHD196"/>
      <c r="AHE196"/>
      <c r="AHF196"/>
      <c r="AHG196"/>
      <c r="AHH196"/>
      <c r="AHI196"/>
      <c r="AHJ196"/>
      <c r="AHK196"/>
      <c r="AHL196"/>
      <c r="AHM196"/>
      <c r="AHN196"/>
      <c r="AHO196"/>
      <c r="AHP196"/>
      <c r="AHQ196"/>
      <c r="AHR196"/>
      <c r="AHS196"/>
      <c r="AHT196"/>
      <c r="AHU196"/>
      <c r="AHV196"/>
      <c r="AHW196"/>
      <c r="AHX196"/>
      <c r="AHY196"/>
      <c r="AHZ196"/>
      <c r="AIA196"/>
      <c r="AIB196"/>
      <c r="AIC196"/>
      <c r="AID196"/>
      <c r="AIE196"/>
      <c r="AIF196"/>
      <c r="AIG196"/>
      <c r="AIH196"/>
      <c r="AII196"/>
      <c r="AIJ196"/>
      <c r="AIK196"/>
      <c r="AIL196"/>
      <c r="AIM196"/>
      <c r="AIN196"/>
      <c r="AIO196"/>
      <c r="AIP196"/>
      <c r="AIQ196"/>
      <c r="AIR196"/>
      <c r="AIS196"/>
      <c r="AIT196"/>
      <c r="AIU196"/>
      <c r="AIV196"/>
      <c r="AIW196"/>
      <c r="AIX196"/>
      <c r="AIY196"/>
      <c r="AIZ196"/>
      <c r="AJA196"/>
      <c r="AJB196"/>
      <c r="AJC196"/>
      <c r="AJD196"/>
      <c r="AJE196"/>
      <c r="AJF196"/>
      <c r="AJG196"/>
      <c r="AJH196"/>
      <c r="AJI196"/>
      <c r="AJJ196"/>
      <c r="AJK196"/>
      <c r="AJL196"/>
      <c r="AJM196"/>
      <c r="AJN196"/>
      <c r="AJO196"/>
      <c r="AJP196"/>
      <c r="AJQ196"/>
      <c r="AJR196"/>
      <c r="AJS196"/>
      <c r="AJT196"/>
      <c r="AJU196"/>
      <c r="AJV196"/>
      <c r="AJW196"/>
      <c r="AJX196"/>
      <c r="AJY196"/>
      <c r="AJZ196"/>
      <c r="AKA196"/>
      <c r="AKB196"/>
      <c r="AKC196"/>
      <c r="AKD196"/>
      <c r="AKE196"/>
      <c r="AKF196"/>
      <c r="AKG196"/>
      <c r="AKH196"/>
      <c r="AKI196"/>
      <c r="AKJ196"/>
      <c r="AKK196"/>
      <c r="AKL196"/>
      <c r="AKM196"/>
      <c r="AKN196"/>
      <c r="AKO196"/>
      <c r="AKP196"/>
      <c r="AKQ196"/>
      <c r="AKR196"/>
      <c r="AKS196"/>
      <c r="AKT196"/>
      <c r="AKU196"/>
      <c r="AKV196"/>
      <c r="AKW196"/>
      <c r="AKX196"/>
      <c r="AKY196"/>
      <c r="AKZ196"/>
      <c r="ALA196"/>
      <c r="ALB196"/>
      <c r="ALC196"/>
      <c r="ALD196"/>
      <c r="ALE196"/>
      <c r="ALF196"/>
      <c r="ALG196"/>
      <c r="ALH196"/>
      <c r="ALI196"/>
      <c r="ALJ196"/>
      <c r="ALK196"/>
      <c r="ALL196"/>
      <c r="ALM196"/>
      <c r="ALN196"/>
      <c r="ALO196"/>
      <c r="ALP196"/>
      <c r="ALQ196"/>
      <c r="ALR196"/>
      <c r="ALS196"/>
      <c r="ALT196"/>
      <c r="ALU196"/>
      <c r="ALV196"/>
      <c r="ALW196"/>
      <c r="ALX196"/>
      <c r="ALY196"/>
      <c r="ALZ196"/>
      <c r="AMA196"/>
      <c r="AMB196"/>
      <c r="AMC196"/>
      <c r="AMD196"/>
      <c r="AME196"/>
      <c r="AMF196"/>
    </row>
    <row r="197" spans="1:1020" ht="73.5" customHeight="1" x14ac:dyDescent="0.25">
      <c r="A197" s="33" t="s">
        <v>53</v>
      </c>
      <c r="B197" s="26" t="s">
        <v>213</v>
      </c>
      <c r="C197" s="84" t="s">
        <v>294</v>
      </c>
      <c r="D197" s="34">
        <v>78085</v>
      </c>
      <c r="E197" s="51">
        <v>1226</v>
      </c>
      <c r="F197" s="51"/>
      <c r="G197" s="74"/>
      <c r="H197" s="74"/>
      <c r="I197" s="21"/>
      <c r="J197" s="21"/>
      <c r="K197" s="21"/>
      <c r="L197" s="21"/>
      <c r="M197" s="21"/>
      <c r="N197" s="49"/>
      <c r="O197" s="76"/>
      <c r="P197" s="21"/>
      <c r="Q197" s="21"/>
      <c r="R197" s="77"/>
      <c r="S197" s="21"/>
      <c r="T197" s="21"/>
      <c r="U197" s="21"/>
      <c r="V197" s="21"/>
      <c r="W197" s="21"/>
      <c r="X197" s="21"/>
      <c r="Y197" s="21"/>
      <c r="Z197" s="21"/>
      <c r="AA197" s="21"/>
      <c r="AB197" s="21"/>
      <c r="AC197" s="20">
        <v>3.63</v>
      </c>
      <c r="AD197" s="40"/>
      <c r="AE197" s="21"/>
      <c r="AF197" s="21"/>
      <c r="AG197" s="21"/>
      <c r="AH197" s="49"/>
      <c r="AI197" s="21"/>
      <c r="AJ197" s="21"/>
      <c r="AK197" s="21"/>
      <c r="AL197" s="21"/>
      <c r="AM197" s="21"/>
      <c r="AN197" s="21"/>
      <c r="AO197" s="21"/>
      <c r="AP197" s="21"/>
      <c r="AQ197" s="21"/>
      <c r="AR197" s="80"/>
      <c r="AS197" s="80"/>
      <c r="AT197" s="80"/>
      <c r="AU197" s="81"/>
      <c r="AV197" s="80"/>
      <c r="AW197" s="80"/>
      <c r="AX197" s="80"/>
      <c r="AY197" s="80"/>
      <c r="AZ197" s="80"/>
      <c r="BA197" s="80"/>
      <c r="BB197" s="80"/>
      <c r="BC197" s="80"/>
      <c r="BD197" s="80"/>
      <c r="BE197" s="80"/>
      <c r="BF197" s="80"/>
      <c r="BG197" s="80"/>
      <c r="BH197" s="80"/>
      <c r="BI197" s="80"/>
      <c r="BJ197" s="80"/>
      <c r="BK197" s="80"/>
      <c r="BL197" s="80"/>
      <c r="BM197" s="80"/>
      <c r="BN197" s="80"/>
      <c r="BO197" s="20"/>
      <c r="BP197" s="80"/>
      <c r="BQ197" s="80"/>
      <c r="BR197" s="80"/>
      <c r="BS197" s="70">
        <f t="shared" si="26"/>
        <v>3.63</v>
      </c>
      <c r="BT197" s="23">
        <v>330.04</v>
      </c>
      <c r="BU197" s="23"/>
      <c r="BV197" s="23"/>
      <c r="BW197" s="23"/>
      <c r="BX197" s="23">
        <f t="shared" si="23"/>
        <v>330.04</v>
      </c>
      <c r="BY197" s="71">
        <f t="shared" si="25"/>
        <v>1.0879012197680342</v>
      </c>
      <c r="BZ197" s="41"/>
    </row>
    <row r="198" spans="1:1020" ht="52.5" customHeight="1" x14ac:dyDescent="0.25">
      <c r="A198" s="33" t="s">
        <v>53</v>
      </c>
      <c r="B198" s="26" t="s">
        <v>213</v>
      </c>
      <c r="C198" s="84" t="s">
        <v>295</v>
      </c>
      <c r="D198" s="34">
        <v>78086</v>
      </c>
      <c r="E198" s="51">
        <v>382</v>
      </c>
      <c r="F198" s="51"/>
      <c r="G198" s="21">
        <v>0</v>
      </c>
      <c r="H198" s="21">
        <v>0</v>
      </c>
      <c r="I198" s="21">
        <v>0</v>
      </c>
      <c r="J198" s="21">
        <v>0</v>
      </c>
      <c r="K198" s="21">
        <v>0</v>
      </c>
      <c r="L198" s="21">
        <v>0</v>
      </c>
      <c r="M198" s="21">
        <v>0</v>
      </c>
      <c r="N198" s="21">
        <v>0</v>
      </c>
      <c r="O198" s="21">
        <v>0</v>
      </c>
      <c r="P198" s="21">
        <v>0</v>
      </c>
      <c r="Q198" s="21">
        <v>0</v>
      </c>
      <c r="R198" s="21">
        <v>0</v>
      </c>
      <c r="S198" s="21">
        <v>0</v>
      </c>
      <c r="T198" s="21">
        <v>0</v>
      </c>
      <c r="U198" s="21">
        <v>0</v>
      </c>
      <c r="V198" s="21">
        <v>0</v>
      </c>
      <c r="W198" s="21">
        <v>0</v>
      </c>
      <c r="X198" s="21">
        <v>0</v>
      </c>
      <c r="Y198" s="21">
        <v>0</v>
      </c>
      <c r="Z198" s="21">
        <v>0</v>
      </c>
      <c r="AA198" s="21">
        <v>0</v>
      </c>
      <c r="AB198" s="21">
        <v>0</v>
      </c>
      <c r="AC198" s="21">
        <v>0</v>
      </c>
      <c r="AD198" s="21">
        <v>0</v>
      </c>
      <c r="AE198" s="21">
        <v>0</v>
      </c>
      <c r="AF198" s="21">
        <v>0</v>
      </c>
      <c r="AG198" s="21">
        <v>0</v>
      </c>
      <c r="AH198" s="21">
        <v>0</v>
      </c>
      <c r="AI198" s="21">
        <v>0</v>
      </c>
      <c r="AJ198" s="21">
        <v>0</v>
      </c>
      <c r="AK198" s="21">
        <v>0</v>
      </c>
      <c r="AL198" s="21">
        <v>0</v>
      </c>
      <c r="AM198" s="21">
        <v>0</v>
      </c>
      <c r="AN198" s="21">
        <v>0</v>
      </c>
      <c r="AO198" s="21">
        <v>0</v>
      </c>
      <c r="AP198" s="21">
        <v>0</v>
      </c>
      <c r="AQ198" s="21">
        <v>0</v>
      </c>
      <c r="AR198" s="21">
        <v>0</v>
      </c>
      <c r="AS198" s="21">
        <v>0</v>
      </c>
      <c r="AT198" s="21">
        <v>0</v>
      </c>
      <c r="AU198" s="21">
        <v>0</v>
      </c>
      <c r="AV198" s="21">
        <v>0</v>
      </c>
      <c r="AW198" s="21">
        <v>0</v>
      </c>
      <c r="AX198" s="21">
        <v>0</v>
      </c>
      <c r="AY198" s="21">
        <v>0</v>
      </c>
      <c r="AZ198" s="21">
        <v>0</v>
      </c>
      <c r="BA198" s="21">
        <v>0</v>
      </c>
      <c r="BB198" s="21">
        <v>0</v>
      </c>
      <c r="BC198" s="21">
        <v>0</v>
      </c>
      <c r="BD198" s="21">
        <v>0</v>
      </c>
      <c r="BE198" s="21">
        <v>0</v>
      </c>
      <c r="BF198" s="21">
        <v>0</v>
      </c>
      <c r="BG198" s="21">
        <v>0</v>
      </c>
      <c r="BH198" s="21">
        <v>0</v>
      </c>
      <c r="BI198" s="21">
        <v>0</v>
      </c>
      <c r="BJ198" s="21">
        <v>0</v>
      </c>
      <c r="BK198" s="21">
        <v>0</v>
      </c>
      <c r="BL198" s="21">
        <v>0</v>
      </c>
      <c r="BM198" s="21">
        <v>0</v>
      </c>
      <c r="BN198" s="21">
        <v>0</v>
      </c>
      <c r="BO198" s="21">
        <v>0</v>
      </c>
      <c r="BP198" s="21">
        <v>0</v>
      </c>
      <c r="BQ198" s="21">
        <v>0</v>
      </c>
      <c r="BR198" s="21">
        <v>0</v>
      </c>
      <c r="BS198" s="70">
        <f t="shared" si="26"/>
        <v>0</v>
      </c>
      <c r="BT198" s="23">
        <v>105.28</v>
      </c>
      <c r="BU198" s="23"/>
      <c r="BV198" s="23"/>
      <c r="BW198" s="23"/>
      <c r="BX198" s="23">
        <f t="shared" si="23"/>
        <v>105.28</v>
      </c>
      <c r="BY198" s="71">
        <f t="shared" si="25"/>
        <v>0</v>
      </c>
      <c r="BZ198" s="41"/>
    </row>
    <row r="199" spans="1:1020" ht="51.75" customHeight="1" x14ac:dyDescent="0.25">
      <c r="A199" s="33" t="s">
        <v>53</v>
      </c>
      <c r="B199" s="26" t="s">
        <v>213</v>
      </c>
      <c r="C199" s="84" t="s">
        <v>296</v>
      </c>
      <c r="D199" s="34">
        <v>78087</v>
      </c>
      <c r="E199" s="51">
        <v>2174</v>
      </c>
      <c r="F199" s="51"/>
      <c r="G199" s="74"/>
      <c r="H199" s="74"/>
      <c r="I199" s="21"/>
      <c r="J199" s="21"/>
      <c r="K199" s="21"/>
      <c r="L199" s="21">
        <v>0</v>
      </c>
      <c r="M199" s="21">
        <v>65.12</v>
      </c>
      <c r="N199" s="49">
        <v>50.948</v>
      </c>
      <c r="O199" s="76">
        <v>91.8</v>
      </c>
      <c r="P199" s="21"/>
      <c r="Q199" s="21"/>
      <c r="R199" s="77"/>
      <c r="S199" s="21"/>
      <c r="T199" s="21"/>
      <c r="U199" s="21"/>
      <c r="V199" s="21"/>
      <c r="W199" s="21"/>
      <c r="X199" s="21"/>
      <c r="Y199" s="21"/>
      <c r="Z199" s="21">
        <v>0</v>
      </c>
      <c r="AA199" s="106"/>
      <c r="AB199" s="21"/>
      <c r="AC199" s="20">
        <v>64.25</v>
      </c>
      <c r="AD199" s="40"/>
      <c r="AE199" s="21"/>
      <c r="AF199" s="21"/>
      <c r="AG199" s="21">
        <v>0</v>
      </c>
      <c r="AH199" s="49"/>
      <c r="AI199" s="21"/>
      <c r="AJ199" s="21"/>
      <c r="AK199" s="21"/>
      <c r="AL199" s="21"/>
      <c r="AM199" s="21"/>
      <c r="AN199" s="21"/>
      <c r="AO199" s="21"/>
      <c r="AP199" s="21"/>
      <c r="AQ199" s="21"/>
      <c r="AR199" s="80"/>
      <c r="AS199" s="80"/>
      <c r="AT199" s="80"/>
      <c r="AU199" s="81"/>
      <c r="AV199" s="80"/>
      <c r="AW199" s="80"/>
      <c r="AX199" s="80"/>
      <c r="AY199" s="80"/>
      <c r="AZ199" s="80"/>
      <c r="BA199" s="80"/>
      <c r="BB199" s="80"/>
      <c r="BC199" s="80"/>
      <c r="BD199" s="80"/>
      <c r="BE199" s="80"/>
      <c r="BF199" s="80"/>
      <c r="BG199" s="80"/>
      <c r="BH199" s="80"/>
      <c r="BI199" s="80"/>
      <c r="BJ199" s="80"/>
      <c r="BK199" s="80"/>
      <c r="BL199" s="80"/>
      <c r="BM199" s="80"/>
      <c r="BN199" s="80"/>
      <c r="BO199" s="20"/>
      <c r="BP199" s="80"/>
      <c r="BQ199" s="80"/>
      <c r="BR199" s="80"/>
      <c r="BS199" s="70">
        <f t="shared" si="26"/>
        <v>272.11799999999999</v>
      </c>
      <c r="BT199" s="23">
        <v>432.3</v>
      </c>
      <c r="BU199" s="23"/>
      <c r="BV199" s="23"/>
      <c r="BW199" s="23"/>
      <c r="BX199" s="23">
        <f t="shared" si="23"/>
        <v>432.3</v>
      </c>
      <c r="BY199" s="71">
        <f t="shared" si="25"/>
        <v>38.630188325681623</v>
      </c>
      <c r="BZ199" s="41"/>
      <c r="CA199" s="5"/>
    </row>
    <row r="200" spans="1:1020" ht="62.45" customHeight="1" x14ac:dyDescent="0.25">
      <c r="A200" s="33" t="s">
        <v>53</v>
      </c>
      <c r="B200" s="26" t="s">
        <v>213</v>
      </c>
      <c r="C200" s="83" t="s">
        <v>297</v>
      </c>
      <c r="D200" s="34">
        <v>78088</v>
      </c>
      <c r="E200" s="51">
        <v>1254</v>
      </c>
      <c r="F200" s="235" t="s">
        <v>536</v>
      </c>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235"/>
      <c r="AZ200" s="235"/>
      <c r="BA200" s="235"/>
      <c r="BB200" s="235"/>
      <c r="BC200" s="235"/>
      <c r="BD200" s="235"/>
      <c r="BE200" s="235"/>
      <c r="BF200" s="235"/>
      <c r="BG200" s="235"/>
      <c r="BH200" s="235"/>
      <c r="BI200" s="235"/>
      <c r="BJ200" s="235"/>
      <c r="BK200" s="235"/>
      <c r="BL200" s="235"/>
      <c r="BM200" s="235"/>
      <c r="BN200" s="235"/>
      <c r="BO200" s="235"/>
      <c r="BP200" s="235"/>
      <c r="BQ200" s="235"/>
      <c r="BR200" s="235"/>
      <c r="BS200" s="70">
        <f t="shared" si="26"/>
        <v>0</v>
      </c>
      <c r="BT200" s="23">
        <v>373</v>
      </c>
      <c r="BU200" s="23"/>
      <c r="BV200" s="23"/>
      <c r="BW200" s="23"/>
      <c r="BX200" s="23">
        <f t="shared" si="23"/>
        <v>373</v>
      </c>
      <c r="BY200" s="71">
        <f t="shared" si="25"/>
        <v>0</v>
      </c>
      <c r="BZ200" s="41"/>
      <c r="CA200" s="5"/>
    </row>
    <row r="201" spans="1:1020" ht="53.45" customHeight="1" x14ac:dyDescent="0.25">
      <c r="A201" s="33" t="s">
        <v>53</v>
      </c>
      <c r="B201" s="26" t="s">
        <v>213</v>
      </c>
      <c r="C201" s="84" t="s">
        <v>298</v>
      </c>
      <c r="D201" s="34">
        <v>78089</v>
      </c>
      <c r="E201" s="51">
        <v>1054</v>
      </c>
      <c r="F201" s="51"/>
      <c r="G201" s="74"/>
      <c r="H201" s="74"/>
      <c r="I201" s="21">
        <v>84.4</v>
      </c>
      <c r="J201" s="21"/>
      <c r="K201" s="21"/>
      <c r="L201" s="21">
        <v>1.1200000000000001</v>
      </c>
      <c r="M201" s="21">
        <v>10.5</v>
      </c>
      <c r="N201" s="49">
        <v>30.14</v>
      </c>
      <c r="O201" s="77"/>
      <c r="P201" s="21"/>
      <c r="Q201" s="21"/>
      <c r="R201" s="76">
        <v>3.6</v>
      </c>
      <c r="S201" s="21"/>
      <c r="T201" s="21"/>
      <c r="U201" s="21"/>
      <c r="V201" s="21"/>
      <c r="W201" s="78"/>
      <c r="X201" s="21"/>
      <c r="Y201" s="21"/>
      <c r="Z201" s="21"/>
      <c r="AA201" s="86"/>
      <c r="AB201" s="21"/>
      <c r="AC201" s="20">
        <v>3.64</v>
      </c>
      <c r="AD201" s="40"/>
      <c r="AE201" s="21"/>
      <c r="AF201" s="21"/>
      <c r="AG201" s="21">
        <v>12.58</v>
      </c>
      <c r="AH201" s="49"/>
      <c r="AI201" s="21"/>
      <c r="AJ201" s="21"/>
      <c r="AK201" s="21"/>
      <c r="AL201" s="21"/>
      <c r="AM201" s="21"/>
      <c r="AN201" s="21"/>
      <c r="AO201" s="21"/>
      <c r="AP201" s="21">
        <v>0.74</v>
      </c>
      <c r="AQ201" s="21"/>
      <c r="AR201" s="80"/>
      <c r="AS201" s="80"/>
      <c r="AT201" s="80"/>
      <c r="AU201" s="81"/>
      <c r="AV201" s="80"/>
      <c r="AW201" s="80"/>
      <c r="AX201" s="80"/>
      <c r="AY201" s="80"/>
      <c r="AZ201" s="80"/>
      <c r="BA201" s="80"/>
      <c r="BB201" s="80"/>
      <c r="BC201" s="80"/>
      <c r="BD201" s="80"/>
      <c r="BE201" s="80"/>
      <c r="BF201" s="80"/>
      <c r="BG201" s="80"/>
      <c r="BH201" s="80"/>
      <c r="BI201" s="80"/>
      <c r="BJ201" s="80"/>
      <c r="BK201" s="80"/>
      <c r="BL201" s="80"/>
      <c r="BM201" s="80"/>
      <c r="BN201" s="80"/>
      <c r="BO201" s="20"/>
      <c r="BP201" s="80"/>
      <c r="BQ201" s="80"/>
      <c r="BR201" s="80"/>
      <c r="BS201" s="70">
        <f t="shared" si="26"/>
        <v>146.72000000000003</v>
      </c>
      <c r="BT201" s="23">
        <v>122.6</v>
      </c>
      <c r="BU201" s="23"/>
      <c r="BV201" s="23"/>
      <c r="BW201" s="23"/>
      <c r="BX201" s="23">
        <f t="shared" si="23"/>
        <v>122.6</v>
      </c>
      <c r="BY201" s="71">
        <f t="shared" si="25"/>
        <v>54.477944452695681</v>
      </c>
      <c r="BZ201" s="41"/>
      <c r="CA201" s="5"/>
    </row>
    <row r="202" spans="1:1020" ht="57.75" customHeight="1" x14ac:dyDescent="0.25">
      <c r="A202" s="33" t="s">
        <v>53</v>
      </c>
      <c r="B202" s="26" t="s">
        <v>213</v>
      </c>
      <c r="C202" s="84" t="s">
        <v>299</v>
      </c>
      <c r="D202" s="34">
        <v>78090</v>
      </c>
      <c r="E202" s="51">
        <v>339</v>
      </c>
      <c r="F202" s="51"/>
      <c r="G202" s="74"/>
      <c r="H202" s="74"/>
      <c r="I202" s="21">
        <v>20.399999999999999</v>
      </c>
      <c r="J202" s="21"/>
      <c r="K202" s="21"/>
      <c r="L202" s="21">
        <v>11.98</v>
      </c>
      <c r="M202" s="21"/>
      <c r="N202" s="49">
        <v>10.5</v>
      </c>
      <c r="O202" s="77"/>
      <c r="P202" s="21"/>
      <c r="Q202" s="21"/>
      <c r="R202" s="77"/>
      <c r="S202" s="21"/>
      <c r="T202" s="21">
        <v>0.9</v>
      </c>
      <c r="U202" s="21">
        <v>0.26</v>
      </c>
      <c r="V202" s="21">
        <v>0.38</v>
      </c>
      <c r="W202" s="78"/>
      <c r="X202" s="21"/>
      <c r="Y202" s="21"/>
      <c r="Z202" s="21"/>
      <c r="AA202" s="106"/>
      <c r="AB202" s="21"/>
      <c r="AC202" s="20">
        <v>10.74</v>
      </c>
      <c r="AD202" s="40"/>
      <c r="AE202" s="21"/>
      <c r="AF202" s="21"/>
      <c r="AG202" s="21">
        <v>9.6</v>
      </c>
      <c r="AH202" s="49"/>
      <c r="AI202" s="21">
        <v>0.03</v>
      </c>
      <c r="AJ202" s="21"/>
      <c r="AK202" s="21"/>
      <c r="AL202" s="21"/>
      <c r="AM202" s="21">
        <v>2.3E-2</v>
      </c>
      <c r="AN202" s="21"/>
      <c r="AO202" s="21"/>
      <c r="AP202" s="21">
        <v>0.46</v>
      </c>
      <c r="AQ202" s="21"/>
      <c r="AR202" s="80"/>
      <c r="AS202" s="80"/>
      <c r="AT202" s="21">
        <v>0.01</v>
      </c>
      <c r="AU202" s="81"/>
      <c r="AV202" s="80"/>
      <c r="AW202" s="80"/>
      <c r="AX202" s="80"/>
      <c r="AY202" s="80"/>
      <c r="AZ202" s="80"/>
      <c r="BA202" s="80"/>
      <c r="BB202" s="80"/>
      <c r="BC202" s="80"/>
      <c r="BD202" s="80"/>
      <c r="BE202" s="80"/>
      <c r="BF202" s="80"/>
      <c r="BG202" s="80"/>
      <c r="BH202" s="80"/>
      <c r="BI202" s="80"/>
      <c r="BJ202" s="80"/>
      <c r="BK202" s="80"/>
      <c r="BL202" s="80"/>
      <c r="BM202" s="80"/>
      <c r="BN202" s="80"/>
      <c r="BO202" s="20"/>
      <c r="BP202" s="80"/>
      <c r="BQ202" s="80"/>
      <c r="BR202" s="80"/>
      <c r="BS202" s="70">
        <f t="shared" si="26"/>
        <v>65.282999999999987</v>
      </c>
      <c r="BT202" s="23">
        <v>44.16</v>
      </c>
      <c r="BU202" s="23"/>
      <c r="BV202" s="23"/>
      <c r="BW202" s="23"/>
      <c r="BX202" s="23">
        <f t="shared" si="23"/>
        <v>44.16</v>
      </c>
      <c r="BY202" s="71">
        <f t="shared" si="25"/>
        <v>59.650228886269559</v>
      </c>
      <c r="BZ202" s="89"/>
      <c r="CA202" s="5"/>
    </row>
    <row r="203" spans="1:1020" ht="49.5" x14ac:dyDescent="0.2">
      <c r="A203" s="151" t="s">
        <v>53</v>
      </c>
      <c r="B203" s="151" t="s">
        <v>213</v>
      </c>
      <c r="C203" s="195" t="s">
        <v>300</v>
      </c>
      <c r="D203" s="201">
        <v>78091</v>
      </c>
      <c r="E203" s="153">
        <v>15905</v>
      </c>
      <c r="F203" s="153"/>
      <c r="G203" s="154"/>
      <c r="H203" s="189"/>
      <c r="I203" s="154">
        <v>1174.3399999999999</v>
      </c>
      <c r="J203" s="154"/>
      <c r="K203" s="154">
        <v>79.3</v>
      </c>
      <c r="L203" s="154">
        <v>472.42</v>
      </c>
      <c r="M203" s="154">
        <v>64.98</v>
      </c>
      <c r="N203" s="154"/>
      <c r="O203" s="154"/>
      <c r="P203" s="154"/>
      <c r="Q203" s="154"/>
      <c r="R203" s="183">
        <v>25.58</v>
      </c>
      <c r="S203" s="154"/>
      <c r="T203" s="154">
        <v>9.57</v>
      </c>
      <c r="U203" s="154">
        <v>9.7200000000000006</v>
      </c>
      <c r="V203" s="154">
        <v>7.14</v>
      </c>
      <c r="W203" s="154"/>
      <c r="X203" s="154">
        <v>18.64</v>
      </c>
      <c r="Y203" s="154"/>
      <c r="Z203" s="154"/>
      <c r="AA203" s="154"/>
      <c r="AB203" s="154"/>
      <c r="AC203" s="161">
        <v>230.8</v>
      </c>
      <c r="AD203" s="154"/>
      <c r="AE203" s="154"/>
      <c r="AF203" s="154"/>
      <c r="AG203" s="154">
        <v>576.20000000000005</v>
      </c>
      <c r="AH203" s="154"/>
      <c r="AI203" s="154">
        <v>0.49</v>
      </c>
      <c r="AJ203" s="154"/>
      <c r="AK203" s="154"/>
      <c r="AL203" s="154"/>
      <c r="AM203" s="154">
        <v>0.14000000000000001</v>
      </c>
      <c r="AN203" s="154"/>
      <c r="AO203" s="154"/>
      <c r="AP203" s="154"/>
      <c r="AQ203" s="154"/>
      <c r="AR203" s="154">
        <v>0.08</v>
      </c>
      <c r="AS203" s="154"/>
      <c r="AT203" s="154"/>
      <c r="AU203" s="154"/>
      <c r="AV203" s="154"/>
      <c r="AW203" s="154"/>
      <c r="AX203" s="154"/>
      <c r="AY203" s="154"/>
      <c r="AZ203" s="154"/>
      <c r="BA203" s="154"/>
      <c r="BB203" s="154"/>
      <c r="BC203" s="154"/>
      <c r="BD203" s="154"/>
      <c r="BE203" s="154"/>
      <c r="BF203" s="154"/>
      <c r="BG203" s="154"/>
      <c r="BH203" s="154"/>
      <c r="BI203" s="154"/>
      <c r="BJ203" s="154"/>
      <c r="BK203" s="154"/>
      <c r="BL203" s="154"/>
      <c r="BM203" s="154"/>
      <c r="BN203" s="154"/>
      <c r="BO203" s="161"/>
      <c r="BP203" s="207"/>
      <c r="BQ203" s="207"/>
      <c r="BR203" s="207"/>
      <c r="BS203" s="154">
        <f t="shared" si="26"/>
        <v>2669.4</v>
      </c>
      <c r="BT203" s="156">
        <v>4202.0200000000004</v>
      </c>
      <c r="BU203" s="156"/>
      <c r="BV203" s="156"/>
      <c r="BW203" s="156"/>
      <c r="BX203" s="156">
        <f t="shared" si="23"/>
        <v>4202.0200000000004</v>
      </c>
      <c r="BY203" s="156">
        <f t="shared" si="25"/>
        <v>38.847865506692941</v>
      </c>
      <c r="BZ203" s="163">
        <v>6.47</v>
      </c>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c r="ZB203"/>
      <c r="ZC203"/>
      <c r="ZD203"/>
      <c r="ZE203"/>
      <c r="ZF203"/>
      <c r="ZG203"/>
      <c r="ZH203"/>
      <c r="ZI203"/>
      <c r="ZJ203"/>
      <c r="ZK203"/>
      <c r="ZL203"/>
      <c r="ZM203"/>
      <c r="ZN203"/>
      <c r="ZO203"/>
      <c r="ZP203"/>
      <c r="ZQ203"/>
      <c r="ZR203"/>
      <c r="ZS203"/>
      <c r="ZT203"/>
      <c r="ZU203"/>
      <c r="ZV203"/>
      <c r="ZW203"/>
      <c r="ZX203"/>
      <c r="ZY203"/>
      <c r="ZZ203"/>
      <c r="AAA203"/>
      <c r="AAB203"/>
      <c r="AAC203"/>
      <c r="AAD203"/>
      <c r="AAE203"/>
      <c r="AAF203"/>
      <c r="AAG203"/>
      <c r="AAH203"/>
      <c r="AAI203"/>
      <c r="AAJ203"/>
      <c r="AAK203"/>
      <c r="AAL203"/>
      <c r="AAM203"/>
      <c r="AAN203"/>
      <c r="AAO203"/>
      <c r="AAP203"/>
      <c r="AAQ203"/>
      <c r="AAR203"/>
      <c r="AAS203"/>
      <c r="AAT203"/>
      <c r="AAU203"/>
      <c r="AAV203"/>
      <c r="AAW203"/>
      <c r="AAX203"/>
      <c r="AAY203"/>
      <c r="AAZ203"/>
      <c r="ABA203"/>
      <c r="ABB203"/>
      <c r="ABC203"/>
      <c r="ABD203"/>
      <c r="ABE203"/>
      <c r="ABF203"/>
      <c r="ABG203"/>
      <c r="ABH203"/>
      <c r="ABI203"/>
      <c r="ABJ203"/>
      <c r="ABK203"/>
      <c r="ABL203"/>
      <c r="ABM203"/>
      <c r="ABN203"/>
      <c r="ABO203"/>
      <c r="ABP203"/>
      <c r="ABQ203"/>
      <c r="ABR203"/>
      <c r="ABS203"/>
      <c r="ABT203"/>
      <c r="ABU203"/>
      <c r="ABV203"/>
      <c r="ABW203"/>
      <c r="ABX203"/>
      <c r="ABY203"/>
      <c r="ABZ203"/>
      <c r="ACA203"/>
      <c r="ACB203"/>
      <c r="ACC203"/>
      <c r="ACD203"/>
      <c r="ACE203"/>
      <c r="ACF203"/>
      <c r="ACG203"/>
      <c r="ACH203"/>
      <c r="ACI203"/>
      <c r="ACJ203"/>
      <c r="ACK203"/>
      <c r="ACL203"/>
      <c r="ACM203"/>
      <c r="ACN203"/>
      <c r="ACO203"/>
      <c r="ACP203"/>
      <c r="ACQ203"/>
      <c r="ACR203"/>
      <c r="ACS203"/>
      <c r="ACT203"/>
      <c r="ACU203"/>
      <c r="ACV203"/>
      <c r="ACW203"/>
      <c r="ACX203"/>
      <c r="ACY203"/>
      <c r="ACZ203"/>
      <c r="ADA203"/>
      <c r="ADB203"/>
      <c r="ADC203"/>
      <c r="ADD203"/>
      <c r="ADE203"/>
      <c r="ADF203"/>
      <c r="ADG203"/>
      <c r="ADH203"/>
      <c r="ADI203"/>
      <c r="ADJ203"/>
      <c r="ADK203"/>
      <c r="ADL203"/>
      <c r="ADM203"/>
      <c r="ADN203"/>
      <c r="ADO203"/>
      <c r="ADP203"/>
      <c r="ADQ203"/>
      <c r="ADR203"/>
      <c r="ADS203"/>
      <c r="ADT203"/>
      <c r="ADU203"/>
      <c r="ADV203"/>
      <c r="ADW203"/>
      <c r="ADX203"/>
      <c r="ADY203"/>
      <c r="ADZ203"/>
      <c r="AEA203"/>
      <c r="AEB203"/>
      <c r="AEC203"/>
      <c r="AED203"/>
      <c r="AEE203"/>
      <c r="AEF203"/>
      <c r="AEG203"/>
      <c r="AEH203"/>
      <c r="AEI203"/>
      <c r="AEJ203"/>
      <c r="AEK203"/>
      <c r="AEL203"/>
      <c r="AEM203"/>
      <c r="AEN203"/>
      <c r="AEO203"/>
      <c r="AEP203"/>
      <c r="AEQ203"/>
      <c r="AER203"/>
      <c r="AES203"/>
      <c r="AET203"/>
      <c r="AEU203"/>
      <c r="AEV203"/>
      <c r="AEW203"/>
      <c r="AEX203"/>
      <c r="AEY203"/>
      <c r="AEZ203"/>
      <c r="AFA203"/>
      <c r="AFB203"/>
      <c r="AFC203"/>
      <c r="AFD203"/>
      <c r="AFE203"/>
      <c r="AFF203"/>
      <c r="AFG203"/>
      <c r="AFH203"/>
      <c r="AFI203"/>
      <c r="AFJ203"/>
      <c r="AFK203"/>
      <c r="AFL203"/>
      <c r="AFM203"/>
      <c r="AFN203"/>
      <c r="AFO203"/>
      <c r="AFP203"/>
      <c r="AFQ203"/>
      <c r="AFR203"/>
      <c r="AFS203"/>
      <c r="AFT203"/>
      <c r="AFU203"/>
      <c r="AFV203"/>
      <c r="AFW203"/>
      <c r="AFX203"/>
      <c r="AFY203"/>
      <c r="AFZ203"/>
      <c r="AGA203"/>
      <c r="AGB203"/>
      <c r="AGC203"/>
      <c r="AGD203"/>
      <c r="AGE203"/>
      <c r="AGF203"/>
      <c r="AGG203"/>
      <c r="AGH203"/>
      <c r="AGI203"/>
      <c r="AGJ203"/>
      <c r="AGK203"/>
      <c r="AGL203"/>
      <c r="AGM203"/>
      <c r="AGN203"/>
      <c r="AGO203"/>
      <c r="AGP203"/>
      <c r="AGQ203"/>
      <c r="AGR203"/>
      <c r="AGS203"/>
      <c r="AGT203"/>
      <c r="AGU203"/>
      <c r="AGV203"/>
      <c r="AGW203"/>
      <c r="AGX203"/>
      <c r="AGY203"/>
      <c r="AGZ203"/>
      <c r="AHA203"/>
      <c r="AHB203"/>
      <c r="AHC203"/>
      <c r="AHD203"/>
      <c r="AHE203"/>
      <c r="AHF203"/>
      <c r="AHG203"/>
      <c r="AHH203"/>
      <c r="AHI203"/>
      <c r="AHJ203"/>
      <c r="AHK203"/>
      <c r="AHL203"/>
      <c r="AHM203"/>
      <c r="AHN203"/>
      <c r="AHO203"/>
      <c r="AHP203"/>
      <c r="AHQ203"/>
      <c r="AHR203"/>
      <c r="AHS203"/>
      <c r="AHT203"/>
      <c r="AHU203"/>
      <c r="AHV203"/>
      <c r="AHW203"/>
      <c r="AHX203"/>
      <c r="AHY203"/>
      <c r="AHZ203"/>
      <c r="AIA203"/>
      <c r="AIB203"/>
      <c r="AIC203"/>
      <c r="AID203"/>
      <c r="AIE203"/>
      <c r="AIF203"/>
      <c r="AIG203"/>
      <c r="AIH203"/>
      <c r="AII203"/>
      <c r="AIJ203"/>
      <c r="AIK203"/>
      <c r="AIL203"/>
      <c r="AIM203"/>
      <c r="AIN203"/>
      <c r="AIO203"/>
      <c r="AIP203"/>
      <c r="AIQ203"/>
      <c r="AIR203"/>
      <c r="AIS203"/>
      <c r="AIT203"/>
      <c r="AIU203"/>
      <c r="AIV203"/>
      <c r="AIW203"/>
      <c r="AIX203"/>
      <c r="AIY203"/>
      <c r="AIZ203"/>
      <c r="AJA203"/>
      <c r="AJB203"/>
      <c r="AJC203"/>
      <c r="AJD203"/>
      <c r="AJE203"/>
      <c r="AJF203"/>
      <c r="AJG203"/>
      <c r="AJH203"/>
      <c r="AJI203"/>
      <c r="AJJ203"/>
      <c r="AJK203"/>
      <c r="AJL203"/>
      <c r="AJM203"/>
      <c r="AJN203"/>
      <c r="AJO203"/>
      <c r="AJP203"/>
      <c r="AJQ203"/>
      <c r="AJR203"/>
      <c r="AJS203"/>
      <c r="AJT203"/>
      <c r="AJU203"/>
      <c r="AJV203"/>
      <c r="AJW203"/>
      <c r="AJX203"/>
      <c r="AJY203"/>
      <c r="AJZ203"/>
      <c r="AKA203"/>
      <c r="AKB203"/>
      <c r="AKC203"/>
      <c r="AKD203"/>
      <c r="AKE203"/>
      <c r="AKF203"/>
      <c r="AKG203"/>
      <c r="AKH203"/>
      <c r="AKI203"/>
      <c r="AKJ203"/>
      <c r="AKK203"/>
      <c r="AKL203"/>
      <c r="AKM203"/>
      <c r="AKN203"/>
      <c r="AKO203"/>
      <c r="AKP203"/>
      <c r="AKQ203"/>
      <c r="AKR203"/>
      <c r="AKS203"/>
      <c r="AKT203"/>
      <c r="AKU203"/>
      <c r="AKV203"/>
      <c r="AKW203"/>
      <c r="AKX203"/>
      <c r="AKY203"/>
      <c r="AKZ203"/>
      <c r="ALA203"/>
      <c r="ALB203"/>
      <c r="ALC203"/>
      <c r="ALD203"/>
      <c r="ALE203"/>
      <c r="ALF203"/>
      <c r="ALG203"/>
      <c r="ALH203"/>
      <c r="ALI203"/>
      <c r="ALJ203"/>
      <c r="ALK203"/>
      <c r="ALL203"/>
      <c r="ALM203"/>
      <c r="ALN203"/>
      <c r="ALO203"/>
      <c r="ALP203"/>
      <c r="ALQ203"/>
      <c r="ALR203"/>
      <c r="ALS203"/>
      <c r="ALT203"/>
      <c r="ALU203"/>
      <c r="ALV203"/>
      <c r="ALW203"/>
      <c r="ALX203"/>
      <c r="ALY203"/>
      <c r="ALZ203"/>
      <c r="AMA203"/>
      <c r="AMB203"/>
      <c r="AMC203"/>
      <c r="AMD203"/>
      <c r="AME203"/>
      <c r="AMF203"/>
    </row>
    <row r="204" spans="1:1020" ht="63.75" customHeight="1" x14ac:dyDescent="0.25">
      <c r="A204" s="33" t="s">
        <v>53</v>
      </c>
      <c r="B204" s="26" t="s">
        <v>213</v>
      </c>
      <c r="C204" s="83" t="s">
        <v>301</v>
      </c>
      <c r="D204" s="25">
        <v>78092</v>
      </c>
      <c r="E204" s="51">
        <v>711</v>
      </c>
      <c r="F204" s="235" t="s">
        <v>536</v>
      </c>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35"/>
      <c r="AY204" s="235"/>
      <c r="AZ204" s="235"/>
      <c r="BA204" s="235"/>
      <c r="BB204" s="235"/>
      <c r="BC204" s="235"/>
      <c r="BD204" s="235"/>
      <c r="BE204" s="235"/>
      <c r="BF204" s="235"/>
      <c r="BG204" s="235"/>
      <c r="BH204" s="235"/>
      <c r="BI204" s="235"/>
      <c r="BJ204" s="235"/>
      <c r="BK204" s="235"/>
      <c r="BL204" s="235"/>
      <c r="BM204" s="235"/>
      <c r="BN204" s="235"/>
      <c r="BO204" s="235"/>
      <c r="BP204" s="235"/>
      <c r="BQ204" s="235"/>
      <c r="BR204" s="235"/>
      <c r="BS204" s="70">
        <f t="shared" si="26"/>
        <v>0</v>
      </c>
      <c r="BT204" s="23">
        <v>95.36</v>
      </c>
      <c r="BU204" s="23"/>
      <c r="BV204" s="23"/>
      <c r="BW204" s="23"/>
      <c r="BX204" s="23">
        <f t="shared" si="23"/>
        <v>95.36</v>
      </c>
      <c r="BY204" s="71">
        <f t="shared" si="25"/>
        <v>0</v>
      </c>
      <c r="BZ204" s="41"/>
    </row>
    <row r="205" spans="1:1020" ht="62.45" customHeight="1" x14ac:dyDescent="0.25">
      <c r="A205" s="33" t="s">
        <v>53</v>
      </c>
      <c r="B205" s="26" t="s">
        <v>213</v>
      </c>
      <c r="C205" s="84" t="s">
        <v>302</v>
      </c>
      <c r="D205" s="34">
        <v>78093</v>
      </c>
      <c r="E205" s="51">
        <v>2149</v>
      </c>
      <c r="F205" s="51"/>
      <c r="G205" s="21"/>
      <c r="H205" s="21"/>
      <c r="I205" s="21">
        <v>108.28</v>
      </c>
      <c r="J205" s="21"/>
      <c r="K205" s="21"/>
      <c r="L205" s="21">
        <v>58.26</v>
      </c>
      <c r="M205" s="21"/>
      <c r="N205" s="49"/>
      <c r="O205" s="77"/>
      <c r="P205" s="21"/>
      <c r="Q205" s="21"/>
      <c r="R205" s="76">
        <v>6.86</v>
      </c>
      <c r="S205" s="21"/>
      <c r="T205" s="21"/>
      <c r="U205" s="21"/>
      <c r="V205" s="21"/>
      <c r="W205" s="21"/>
      <c r="X205" s="21"/>
      <c r="Y205" s="21"/>
      <c r="Z205" s="21"/>
      <c r="AA205" s="106"/>
      <c r="AB205" s="21"/>
      <c r="AC205" s="20">
        <v>36.64</v>
      </c>
      <c r="AD205" s="40"/>
      <c r="AE205" s="21"/>
      <c r="AF205" s="21"/>
      <c r="AG205" s="21">
        <v>134.88</v>
      </c>
      <c r="AH205" s="49"/>
      <c r="AI205" s="21">
        <v>0.17</v>
      </c>
      <c r="AJ205" s="21"/>
      <c r="AK205" s="21"/>
      <c r="AL205" s="21"/>
      <c r="AM205" s="21">
        <v>3.4000000000000002E-2</v>
      </c>
      <c r="AN205" s="21"/>
      <c r="AO205" s="21"/>
      <c r="AP205" s="21">
        <v>1.77</v>
      </c>
      <c r="AQ205" s="21"/>
      <c r="AR205" s="80"/>
      <c r="AS205" s="80"/>
      <c r="AT205" s="80"/>
      <c r="AU205" s="81"/>
      <c r="AV205" s="80"/>
      <c r="AW205" s="80"/>
      <c r="AX205" s="80"/>
      <c r="AY205" s="80"/>
      <c r="AZ205" s="80"/>
      <c r="BA205" s="80"/>
      <c r="BB205" s="80"/>
      <c r="BC205" s="80"/>
      <c r="BD205" s="80"/>
      <c r="BE205" s="80"/>
      <c r="BF205" s="80"/>
      <c r="BG205" s="80"/>
      <c r="BH205" s="80"/>
      <c r="BI205" s="80"/>
      <c r="BJ205" s="80"/>
      <c r="BK205" s="80"/>
      <c r="BL205" s="80"/>
      <c r="BM205" s="80"/>
      <c r="BN205" s="80"/>
      <c r="BO205" s="20"/>
      <c r="BP205" s="80"/>
      <c r="BQ205" s="80"/>
      <c r="BR205" s="80"/>
      <c r="BS205" s="70">
        <f t="shared" si="26"/>
        <v>346.89400000000001</v>
      </c>
      <c r="BT205" s="23">
        <v>248.6</v>
      </c>
      <c r="BU205" s="23"/>
      <c r="BV205" s="23"/>
      <c r="BW205" s="23"/>
      <c r="BX205" s="23">
        <f t="shared" si="23"/>
        <v>248.6</v>
      </c>
      <c r="BY205" s="71">
        <f t="shared" si="25"/>
        <v>58.253147806694948</v>
      </c>
      <c r="BZ205" s="41"/>
    </row>
    <row r="206" spans="1:1020" ht="57.2" customHeight="1" x14ac:dyDescent="0.25">
      <c r="A206" s="151" t="s">
        <v>53</v>
      </c>
      <c r="B206" s="151" t="s">
        <v>213</v>
      </c>
      <c r="C206" s="195" t="s">
        <v>303</v>
      </c>
      <c r="D206" s="201">
        <v>78094</v>
      </c>
      <c r="E206" s="153">
        <v>1386</v>
      </c>
      <c r="F206" s="153"/>
      <c r="G206" s="154"/>
      <c r="H206" s="154"/>
      <c r="I206" s="183">
        <v>40</v>
      </c>
      <c r="J206" s="154"/>
      <c r="K206" s="154"/>
      <c r="L206" s="154">
        <v>33.14</v>
      </c>
      <c r="M206" s="154"/>
      <c r="N206" s="203">
        <v>33.78</v>
      </c>
      <c r="O206" s="190">
        <v>0.8</v>
      </c>
      <c r="P206" s="154"/>
      <c r="Q206" s="154">
        <v>5.88</v>
      </c>
      <c r="R206" s="190">
        <v>1.91</v>
      </c>
      <c r="S206" s="154"/>
      <c r="T206" s="154">
        <v>0.28999999999999998</v>
      </c>
      <c r="U206" s="154">
        <v>2.02</v>
      </c>
      <c r="V206" s="154">
        <v>1.33</v>
      </c>
      <c r="W206" s="154"/>
      <c r="X206" s="154"/>
      <c r="Y206" s="154"/>
      <c r="Z206" s="205"/>
      <c r="AA206" s="154"/>
      <c r="AB206" s="154"/>
      <c r="AC206" s="161">
        <v>10.57</v>
      </c>
      <c r="AD206" s="154"/>
      <c r="AE206" s="154"/>
      <c r="AF206" s="154"/>
      <c r="AG206" s="154">
        <v>24.3</v>
      </c>
      <c r="AH206" s="203"/>
      <c r="AI206" s="154"/>
      <c r="AJ206" s="154"/>
      <c r="AK206" s="154"/>
      <c r="AL206" s="154"/>
      <c r="AM206" s="154"/>
      <c r="AN206" s="154"/>
      <c r="AO206" s="154"/>
      <c r="AP206" s="154">
        <v>0.64</v>
      </c>
      <c r="AQ206" s="154"/>
      <c r="AR206" s="193"/>
      <c r="AS206" s="193"/>
      <c r="AT206" s="193"/>
      <c r="AU206" s="194"/>
      <c r="AV206" s="193"/>
      <c r="AW206" s="193"/>
      <c r="AX206" s="193"/>
      <c r="AY206" s="193"/>
      <c r="AZ206" s="193"/>
      <c r="BA206" s="193"/>
      <c r="BB206" s="193"/>
      <c r="BC206" s="193"/>
      <c r="BD206" s="193"/>
      <c r="BE206" s="193"/>
      <c r="BF206" s="193"/>
      <c r="BG206" s="193"/>
      <c r="BH206" s="193"/>
      <c r="BI206" s="193"/>
      <c r="BJ206" s="193"/>
      <c r="BK206" s="193"/>
      <c r="BL206" s="193"/>
      <c r="BM206" s="193"/>
      <c r="BN206" s="193"/>
      <c r="BO206" s="161"/>
      <c r="BP206" s="193"/>
      <c r="BQ206" s="193"/>
      <c r="BR206" s="193"/>
      <c r="BS206" s="154">
        <f t="shared" si="26"/>
        <v>154.66</v>
      </c>
      <c r="BT206" s="156">
        <v>150.86000000000001</v>
      </c>
      <c r="BU206" s="156"/>
      <c r="BV206" s="156"/>
      <c r="BW206" s="156"/>
      <c r="BX206" s="156">
        <f t="shared" si="23"/>
        <v>150.86000000000001</v>
      </c>
      <c r="BY206" s="156">
        <f t="shared" si="25"/>
        <v>50.621890547263682</v>
      </c>
      <c r="BZ206" s="157"/>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c r="ZB206"/>
      <c r="ZC206"/>
      <c r="ZD206"/>
      <c r="ZE206"/>
      <c r="ZF206"/>
      <c r="ZG206"/>
      <c r="ZH206"/>
      <c r="ZI206"/>
      <c r="ZJ206"/>
      <c r="ZK206"/>
      <c r="ZL206"/>
      <c r="ZM206"/>
      <c r="ZN206"/>
      <c r="ZO206"/>
      <c r="ZP206"/>
      <c r="ZQ206"/>
      <c r="ZR206"/>
      <c r="ZS206"/>
      <c r="ZT206"/>
      <c r="ZU206"/>
      <c r="ZV206"/>
      <c r="ZW206"/>
      <c r="ZX206"/>
      <c r="ZY206"/>
      <c r="ZZ206"/>
      <c r="AAA206"/>
      <c r="AAB206"/>
      <c r="AAC206"/>
      <c r="AAD206"/>
      <c r="AAE206"/>
      <c r="AAF206"/>
      <c r="AAG206"/>
      <c r="AAH206"/>
      <c r="AAI206"/>
      <c r="AAJ206"/>
      <c r="AAK206"/>
      <c r="AAL206"/>
      <c r="AAM206"/>
      <c r="AAN206"/>
      <c r="AAO206"/>
      <c r="AAP206"/>
      <c r="AAQ206"/>
      <c r="AAR206"/>
      <c r="AAS206"/>
      <c r="AAT206"/>
      <c r="AAU206"/>
      <c r="AAV206"/>
      <c r="AAW206"/>
      <c r="AAX206"/>
      <c r="AAY206"/>
      <c r="AAZ206"/>
      <c r="ABA206"/>
      <c r="ABB206"/>
      <c r="ABC206"/>
      <c r="ABD206"/>
      <c r="ABE206"/>
      <c r="ABF206"/>
      <c r="ABG206"/>
      <c r="ABH206"/>
      <c r="ABI206"/>
      <c r="ABJ206"/>
      <c r="ABK206"/>
      <c r="ABL206"/>
      <c r="ABM206"/>
      <c r="ABN206"/>
      <c r="ABO206"/>
      <c r="ABP206"/>
      <c r="ABQ206"/>
      <c r="ABR206"/>
      <c r="ABS206"/>
      <c r="ABT206"/>
      <c r="ABU206"/>
      <c r="ABV206"/>
      <c r="ABW206"/>
      <c r="ABX206"/>
      <c r="ABY206"/>
      <c r="ABZ206"/>
      <c r="ACA206"/>
      <c r="ACB206"/>
      <c r="ACC206"/>
      <c r="ACD206"/>
      <c r="ACE206"/>
      <c r="ACF206"/>
      <c r="ACG206"/>
      <c r="ACH206"/>
      <c r="ACI206"/>
      <c r="ACJ206"/>
      <c r="ACK206"/>
      <c r="ACL206"/>
      <c r="ACM206"/>
      <c r="ACN206"/>
      <c r="ACO206"/>
      <c r="ACP206"/>
      <c r="ACQ206"/>
      <c r="ACR206"/>
      <c r="ACS206"/>
      <c r="ACT206"/>
      <c r="ACU206"/>
      <c r="ACV206"/>
      <c r="ACW206"/>
      <c r="ACX206"/>
      <c r="ACY206"/>
      <c r="ACZ206"/>
      <c r="ADA206"/>
      <c r="ADB206"/>
      <c r="ADC206"/>
      <c r="ADD206"/>
      <c r="ADE206"/>
      <c r="ADF206"/>
      <c r="ADG206"/>
      <c r="ADH206"/>
      <c r="ADI206"/>
      <c r="ADJ206"/>
      <c r="ADK206"/>
      <c r="ADL206"/>
      <c r="ADM206"/>
      <c r="ADN206"/>
      <c r="ADO206"/>
      <c r="ADP206"/>
      <c r="ADQ206"/>
      <c r="ADR206"/>
      <c r="ADS206"/>
      <c r="ADT206"/>
      <c r="ADU206"/>
      <c r="ADV206"/>
      <c r="ADW206"/>
      <c r="ADX206"/>
      <c r="ADY206"/>
      <c r="ADZ206"/>
      <c r="AEA206"/>
      <c r="AEB206"/>
      <c r="AEC206"/>
      <c r="AED206"/>
      <c r="AEE206"/>
      <c r="AEF206"/>
      <c r="AEG206"/>
      <c r="AEH206"/>
      <c r="AEI206"/>
      <c r="AEJ206"/>
      <c r="AEK206"/>
      <c r="AEL206"/>
      <c r="AEM206"/>
      <c r="AEN206"/>
      <c r="AEO206"/>
      <c r="AEP206"/>
      <c r="AEQ206"/>
      <c r="AER206"/>
      <c r="AES206"/>
      <c r="AET206"/>
      <c r="AEU206"/>
      <c r="AEV206"/>
      <c r="AEW206"/>
      <c r="AEX206"/>
      <c r="AEY206"/>
      <c r="AEZ206"/>
      <c r="AFA206"/>
      <c r="AFB206"/>
      <c r="AFC206"/>
      <c r="AFD206"/>
      <c r="AFE206"/>
      <c r="AFF206"/>
      <c r="AFG206"/>
      <c r="AFH206"/>
      <c r="AFI206"/>
      <c r="AFJ206"/>
      <c r="AFK206"/>
      <c r="AFL206"/>
      <c r="AFM206"/>
      <c r="AFN206"/>
      <c r="AFO206"/>
      <c r="AFP206"/>
      <c r="AFQ206"/>
      <c r="AFR206"/>
      <c r="AFS206"/>
      <c r="AFT206"/>
      <c r="AFU206"/>
      <c r="AFV206"/>
      <c r="AFW206"/>
      <c r="AFX206"/>
      <c r="AFY206"/>
      <c r="AFZ206"/>
      <c r="AGA206"/>
      <c r="AGB206"/>
      <c r="AGC206"/>
      <c r="AGD206"/>
      <c r="AGE206"/>
      <c r="AGF206"/>
      <c r="AGG206"/>
      <c r="AGH206"/>
      <c r="AGI206"/>
      <c r="AGJ206"/>
      <c r="AGK206"/>
      <c r="AGL206"/>
      <c r="AGM206"/>
      <c r="AGN206"/>
      <c r="AGO206"/>
      <c r="AGP206"/>
      <c r="AGQ206"/>
      <c r="AGR206"/>
      <c r="AGS206"/>
      <c r="AGT206"/>
      <c r="AGU206"/>
      <c r="AGV206"/>
      <c r="AGW206"/>
      <c r="AGX206"/>
      <c r="AGY206"/>
      <c r="AGZ206"/>
      <c r="AHA206"/>
      <c r="AHB206"/>
      <c r="AHC206"/>
      <c r="AHD206"/>
      <c r="AHE206"/>
      <c r="AHF206"/>
      <c r="AHG206"/>
      <c r="AHH206"/>
      <c r="AHI206"/>
      <c r="AHJ206"/>
      <c r="AHK206"/>
      <c r="AHL206"/>
      <c r="AHM206"/>
      <c r="AHN206"/>
      <c r="AHO206"/>
      <c r="AHP206"/>
      <c r="AHQ206"/>
      <c r="AHR206"/>
      <c r="AHS206"/>
      <c r="AHT206"/>
      <c r="AHU206"/>
      <c r="AHV206"/>
      <c r="AHW206"/>
      <c r="AHX206"/>
      <c r="AHY206"/>
      <c r="AHZ206"/>
      <c r="AIA206"/>
      <c r="AIB206"/>
      <c r="AIC206"/>
      <c r="AID206"/>
      <c r="AIE206"/>
      <c r="AIF206"/>
      <c r="AIG206"/>
      <c r="AIH206"/>
      <c r="AII206"/>
      <c r="AIJ206"/>
      <c r="AIK206"/>
      <c r="AIL206"/>
      <c r="AIM206"/>
      <c r="AIN206"/>
      <c r="AIO206"/>
      <c r="AIP206"/>
      <c r="AIQ206"/>
      <c r="AIR206"/>
      <c r="AIS206"/>
      <c r="AIT206"/>
      <c r="AIU206"/>
      <c r="AIV206"/>
      <c r="AIW206"/>
      <c r="AIX206"/>
      <c r="AIY206"/>
      <c r="AIZ206"/>
      <c r="AJA206"/>
      <c r="AJB206"/>
      <c r="AJC206"/>
      <c r="AJD206"/>
      <c r="AJE206"/>
      <c r="AJF206"/>
      <c r="AJG206"/>
      <c r="AJH206"/>
      <c r="AJI206"/>
      <c r="AJJ206"/>
      <c r="AJK206"/>
      <c r="AJL206"/>
      <c r="AJM206"/>
      <c r="AJN206"/>
      <c r="AJO206"/>
      <c r="AJP206"/>
      <c r="AJQ206"/>
      <c r="AJR206"/>
      <c r="AJS206"/>
      <c r="AJT206"/>
      <c r="AJU206"/>
      <c r="AJV206"/>
      <c r="AJW206"/>
      <c r="AJX206"/>
      <c r="AJY206"/>
      <c r="AJZ206"/>
      <c r="AKA206"/>
      <c r="AKB206"/>
      <c r="AKC206"/>
      <c r="AKD206"/>
      <c r="AKE206"/>
      <c r="AKF206"/>
      <c r="AKG206"/>
      <c r="AKH206"/>
      <c r="AKI206"/>
      <c r="AKJ206"/>
      <c r="AKK206"/>
      <c r="AKL206"/>
      <c r="AKM206"/>
      <c r="AKN206"/>
      <c r="AKO206"/>
      <c r="AKP206"/>
      <c r="AKQ206"/>
      <c r="AKR206"/>
      <c r="AKS206"/>
      <c r="AKT206"/>
      <c r="AKU206"/>
      <c r="AKV206"/>
      <c r="AKW206"/>
      <c r="AKX206"/>
      <c r="AKY206"/>
      <c r="AKZ206"/>
      <c r="ALA206"/>
      <c r="ALB206"/>
      <c r="ALC206"/>
      <c r="ALD206"/>
      <c r="ALE206"/>
      <c r="ALF206"/>
      <c r="ALG206"/>
      <c r="ALH206"/>
      <c r="ALI206"/>
      <c r="ALJ206"/>
      <c r="ALK206"/>
      <c r="ALL206"/>
      <c r="ALM206"/>
      <c r="ALN206"/>
      <c r="ALO206"/>
      <c r="ALP206"/>
      <c r="ALQ206"/>
      <c r="ALR206"/>
      <c r="ALS206"/>
      <c r="ALT206"/>
      <c r="ALU206"/>
      <c r="ALV206"/>
      <c r="ALW206"/>
      <c r="ALX206"/>
      <c r="ALY206"/>
      <c r="ALZ206"/>
      <c r="AMA206"/>
      <c r="AMB206"/>
      <c r="AMC206"/>
      <c r="AMD206"/>
      <c r="AME206"/>
      <c r="AMF206"/>
    </row>
    <row r="207" spans="1:1020" ht="60.75" customHeight="1" x14ac:dyDescent="0.25">
      <c r="A207" s="33" t="s">
        <v>53</v>
      </c>
      <c r="B207" s="26" t="s">
        <v>213</v>
      </c>
      <c r="C207" s="84" t="s">
        <v>304</v>
      </c>
      <c r="D207" s="25">
        <v>78095</v>
      </c>
      <c r="E207" s="51">
        <v>1906</v>
      </c>
      <c r="F207" s="51"/>
      <c r="G207" s="74"/>
      <c r="H207" s="74"/>
      <c r="I207" s="21">
        <v>243.6</v>
      </c>
      <c r="J207" s="21"/>
      <c r="K207" s="21">
        <v>23.12</v>
      </c>
      <c r="L207" s="21">
        <v>47.86</v>
      </c>
      <c r="M207" s="21"/>
      <c r="N207" s="49"/>
      <c r="O207" s="76"/>
      <c r="P207" s="21"/>
      <c r="Q207" s="21"/>
      <c r="R207" s="76">
        <v>8.1300000000000008</v>
      </c>
      <c r="S207" s="21"/>
      <c r="T207" s="21">
        <v>0.04</v>
      </c>
      <c r="U207" s="21">
        <v>0.36</v>
      </c>
      <c r="V207" s="21"/>
      <c r="W207" s="21"/>
      <c r="X207" s="21"/>
      <c r="Y207" s="21"/>
      <c r="Z207" s="21">
        <v>0</v>
      </c>
      <c r="AA207" s="21"/>
      <c r="AB207" s="21"/>
      <c r="AC207" s="20">
        <v>23.18</v>
      </c>
      <c r="AD207" s="40"/>
      <c r="AE207" s="21"/>
      <c r="AF207" s="21"/>
      <c r="AG207" s="21">
        <v>59.64</v>
      </c>
      <c r="AH207" s="49"/>
      <c r="AI207" s="21">
        <v>0.09</v>
      </c>
      <c r="AJ207" s="21"/>
      <c r="AK207" s="21"/>
      <c r="AL207" s="21">
        <v>0.03</v>
      </c>
      <c r="AM207" s="21"/>
      <c r="AN207" s="21"/>
      <c r="AO207" s="21"/>
      <c r="AP207" s="21">
        <v>1.05</v>
      </c>
      <c r="AQ207" s="21"/>
      <c r="AR207" s="80"/>
      <c r="AS207" s="80"/>
      <c r="AT207" s="72">
        <v>0.08</v>
      </c>
      <c r="AU207" s="81"/>
      <c r="AV207" s="80"/>
      <c r="AW207" s="80"/>
      <c r="AX207" s="80"/>
      <c r="AY207" s="80"/>
      <c r="AZ207" s="80"/>
      <c r="BA207" s="80"/>
      <c r="BB207" s="80"/>
      <c r="BC207" s="80"/>
      <c r="BD207" s="80"/>
      <c r="BE207" s="80"/>
      <c r="BF207" s="80"/>
      <c r="BG207" s="80"/>
      <c r="BH207" s="80"/>
      <c r="BI207" s="80"/>
      <c r="BJ207" s="80"/>
      <c r="BK207" s="80"/>
      <c r="BL207" s="80"/>
      <c r="BM207" s="80"/>
      <c r="BN207" s="80"/>
      <c r="BO207" s="20"/>
      <c r="BP207" s="80"/>
      <c r="BQ207" s="80"/>
      <c r="BR207" s="80"/>
      <c r="BS207" s="70">
        <f t="shared" si="26"/>
        <v>407.17999999999995</v>
      </c>
      <c r="BT207" s="23">
        <v>181.95</v>
      </c>
      <c r="BU207" s="23"/>
      <c r="BV207" s="23"/>
      <c r="BW207" s="23"/>
      <c r="BX207" s="23">
        <f t="shared" si="23"/>
        <v>181.95</v>
      </c>
      <c r="BY207" s="71">
        <f t="shared" si="25"/>
        <v>69.115475361974447</v>
      </c>
      <c r="BZ207" s="41"/>
    </row>
    <row r="208" spans="1:1020" ht="65.25" customHeight="1" x14ac:dyDescent="0.25">
      <c r="A208" s="33" t="s">
        <v>53</v>
      </c>
      <c r="B208" s="26" t="s">
        <v>213</v>
      </c>
      <c r="C208" s="84" t="s">
        <v>305</v>
      </c>
      <c r="D208" s="34">
        <v>78096</v>
      </c>
      <c r="E208" s="51">
        <v>827</v>
      </c>
      <c r="F208" s="51"/>
      <c r="G208" s="21"/>
      <c r="H208" s="21"/>
      <c r="I208" s="21">
        <v>37.840000000000003</v>
      </c>
      <c r="J208" s="21"/>
      <c r="K208" s="21"/>
      <c r="L208" s="21">
        <v>9.89</v>
      </c>
      <c r="M208" s="21">
        <v>8.4700000000000006</v>
      </c>
      <c r="N208" s="21"/>
      <c r="O208" s="21">
        <v>0.14000000000000001</v>
      </c>
      <c r="P208" s="21"/>
      <c r="Q208" s="21"/>
      <c r="R208" s="21"/>
      <c r="S208" s="21"/>
      <c r="T208" s="21"/>
      <c r="U208" s="21"/>
      <c r="V208" s="21"/>
      <c r="W208" s="21"/>
      <c r="X208" s="21"/>
      <c r="Y208" s="21"/>
      <c r="Z208" s="21"/>
      <c r="AA208" s="21"/>
      <c r="AB208" s="21"/>
      <c r="AC208" s="20">
        <v>34.78</v>
      </c>
      <c r="AD208" s="21"/>
      <c r="AE208" s="21"/>
      <c r="AF208" s="21"/>
      <c r="AG208" s="21">
        <v>60.75</v>
      </c>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0"/>
      <c r="BP208" s="21"/>
      <c r="BQ208" s="21"/>
      <c r="BR208" s="21"/>
      <c r="BS208" s="70">
        <f t="shared" si="26"/>
        <v>151.87</v>
      </c>
      <c r="BT208" s="23">
        <v>68.12</v>
      </c>
      <c r="BU208" s="23"/>
      <c r="BV208" s="23"/>
      <c r="BW208" s="23"/>
      <c r="BX208" s="23">
        <f t="shared" si="23"/>
        <v>68.12</v>
      </c>
      <c r="BY208" s="71">
        <f t="shared" si="25"/>
        <v>69.034956134369736</v>
      </c>
      <c r="BZ208" s="41"/>
    </row>
    <row r="209" spans="1:1020" ht="51.75" customHeight="1" x14ac:dyDescent="0.25">
      <c r="A209" s="33" t="s">
        <v>53</v>
      </c>
      <c r="B209" s="26" t="s">
        <v>213</v>
      </c>
      <c r="C209" s="84" t="s">
        <v>543</v>
      </c>
      <c r="D209" s="25">
        <v>78097</v>
      </c>
      <c r="E209" s="51">
        <v>1419</v>
      </c>
      <c r="F209" s="108"/>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c r="BG209" s="109"/>
      <c r="BH209" s="109"/>
      <c r="BI209" s="109"/>
      <c r="BJ209" s="109"/>
      <c r="BK209" s="109"/>
      <c r="BL209" s="109"/>
      <c r="BM209" s="109"/>
      <c r="BN209" s="109"/>
      <c r="BO209" s="109"/>
      <c r="BP209" s="109"/>
      <c r="BQ209" s="109"/>
      <c r="BR209" s="109"/>
      <c r="BS209" s="70">
        <f t="shared" si="26"/>
        <v>0</v>
      </c>
      <c r="BT209" s="23"/>
      <c r="BU209" s="23"/>
      <c r="BV209" s="23"/>
      <c r="BW209" s="23"/>
      <c r="BX209" s="23">
        <f t="shared" si="23"/>
        <v>0</v>
      </c>
      <c r="BY209" s="71" t="e">
        <f t="shared" si="25"/>
        <v>#DIV/0!</v>
      </c>
      <c r="BZ209" s="41"/>
    </row>
    <row r="210" spans="1:1020" ht="75.75" customHeight="1" x14ac:dyDescent="0.25">
      <c r="A210" s="33" t="s">
        <v>53</v>
      </c>
      <c r="B210" s="26" t="s">
        <v>213</v>
      </c>
      <c r="C210" s="84" t="s">
        <v>306</v>
      </c>
      <c r="D210" s="25">
        <v>78098</v>
      </c>
      <c r="E210" s="51">
        <v>1277</v>
      </c>
      <c r="F210" s="51"/>
      <c r="G210" s="21"/>
      <c r="H210" s="21"/>
      <c r="I210" s="21">
        <v>190.48</v>
      </c>
      <c r="J210" s="21"/>
      <c r="K210" s="21">
        <v>0.66</v>
      </c>
      <c r="L210" s="21">
        <v>38.92</v>
      </c>
      <c r="M210" s="21"/>
      <c r="N210" s="21">
        <v>28.48</v>
      </c>
      <c r="O210" s="21"/>
      <c r="P210" s="21"/>
      <c r="Q210" s="21"/>
      <c r="R210" s="21">
        <v>6.89</v>
      </c>
      <c r="S210" s="21"/>
      <c r="T210" s="21">
        <v>0.188</v>
      </c>
      <c r="U210" s="21">
        <v>5.5E-2</v>
      </c>
      <c r="V210" s="21"/>
      <c r="W210" s="21"/>
      <c r="X210" s="21"/>
      <c r="Y210" s="21"/>
      <c r="Z210" s="21"/>
      <c r="AA210" s="21"/>
      <c r="AB210" s="21"/>
      <c r="AC210" s="20">
        <v>16.55</v>
      </c>
      <c r="AD210" s="21"/>
      <c r="AE210" s="21"/>
      <c r="AF210" s="21"/>
      <c r="AG210" s="21">
        <v>50.02</v>
      </c>
      <c r="AH210" s="21"/>
      <c r="AI210" s="21">
        <v>7.0000000000000007E-2</v>
      </c>
      <c r="AJ210" s="21"/>
      <c r="AK210" s="21"/>
      <c r="AL210" s="21">
        <v>2.5000000000000001E-2</v>
      </c>
      <c r="AM210" s="21"/>
      <c r="AN210" s="21"/>
      <c r="AO210" s="21"/>
      <c r="AP210" s="21">
        <v>0.96</v>
      </c>
      <c r="AQ210" s="21"/>
      <c r="AR210" s="21"/>
      <c r="AS210" s="21"/>
      <c r="AT210" s="21"/>
      <c r="AU210" s="21"/>
      <c r="AV210" s="21"/>
      <c r="AW210" s="21"/>
      <c r="AX210" s="21"/>
      <c r="AY210" s="21"/>
      <c r="AZ210" s="21"/>
      <c r="BA210" s="21"/>
      <c r="BB210" s="21"/>
      <c r="BC210" s="21">
        <v>0.23</v>
      </c>
      <c r="BD210" s="21"/>
      <c r="BE210" s="21"/>
      <c r="BF210" s="21"/>
      <c r="BG210" s="21"/>
      <c r="BH210" s="21"/>
      <c r="BI210" s="21"/>
      <c r="BJ210" s="21"/>
      <c r="BK210" s="21"/>
      <c r="BL210" s="21"/>
      <c r="BM210" s="21"/>
      <c r="BN210" s="21"/>
      <c r="BO210" s="20"/>
      <c r="BP210" s="21"/>
      <c r="BQ210" s="21"/>
      <c r="BR210" s="21"/>
      <c r="BS210" s="70">
        <f t="shared" si="26"/>
        <v>333.52799999999996</v>
      </c>
      <c r="BT210" s="23">
        <v>69.5</v>
      </c>
      <c r="BU210" s="23"/>
      <c r="BV210" s="23"/>
      <c r="BW210" s="23"/>
      <c r="BX210" s="23">
        <f t="shared" si="23"/>
        <v>69.5</v>
      </c>
      <c r="BY210" s="71">
        <f t="shared" si="25"/>
        <v>82.755540557976119</v>
      </c>
      <c r="BZ210" s="41"/>
    </row>
    <row r="211" spans="1:1020" ht="71.45" customHeight="1" x14ac:dyDescent="0.25">
      <c r="A211" s="33" t="s">
        <v>53</v>
      </c>
      <c r="B211" s="26" t="s">
        <v>213</v>
      </c>
      <c r="C211" s="84" t="s">
        <v>307</v>
      </c>
      <c r="D211" s="34">
        <v>78099</v>
      </c>
      <c r="E211" s="51">
        <v>1126</v>
      </c>
      <c r="F211" s="51"/>
      <c r="G211" s="74"/>
      <c r="H211" s="74"/>
      <c r="I211" s="21">
        <v>77.61</v>
      </c>
      <c r="J211" s="21"/>
      <c r="K211" s="21"/>
      <c r="L211" s="21">
        <v>3.645</v>
      </c>
      <c r="M211" s="21">
        <v>34.875</v>
      </c>
      <c r="N211" s="49">
        <v>41.805</v>
      </c>
      <c r="O211" s="49">
        <v>0.2</v>
      </c>
      <c r="P211" s="21"/>
      <c r="Q211" s="21"/>
      <c r="R211" s="76">
        <v>5.2649999999999997</v>
      </c>
      <c r="S211" s="21"/>
      <c r="T211" s="21"/>
      <c r="U211" s="21"/>
      <c r="V211" s="21">
        <v>0.31</v>
      </c>
      <c r="W211" s="21"/>
      <c r="X211" s="21"/>
      <c r="Y211" s="21"/>
      <c r="Z211" s="21"/>
      <c r="AA211" s="21"/>
      <c r="AB211" s="21"/>
      <c r="AC211" s="20">
        <v>28.72</v>
      </c>
      <c r="AD211" s="40"/>
      <c r="AE211" s="21"/>
      <c r="AF211" s="21"/>
      <c r="AG211" s="21">
        <v>29.3</v>
      </c>
      <c r="AH211" s="49"/>
      <c r="AI211" s="21"/>
      <c r="AJ211" s="21"/>
      <c r="AK211" s="21"/>
      <c r="AL211" s="21"/>
      <c r="AM211" s="21"/>
      <c r="AN211" s="21"/>
      <c r="AO211" s="21"/>
      <c r="AP211" s="21"/>
      <c r="AQ211" s="21"/>
      <c r="AR211" s="80"/>
      <c r="AS211" s="80"/>
      <c r="AT211" s="80"/>
      <c r="AU211" s="81"/>
      <c r="AV211" s="80"/>
      <c r="AW211" s="80"/>
      <c r="AX211" s="80"/>
      <c r="AY211" s="80"/>
      <c r="AZ211" s="80"/>
      <c r="BA211" s="80"/>
      <c r="BB211" s="80"/>
      <c r="BC211" s="80"/>
      <c r="BD211" s="80"/>
      <c r="BE211" s="80"/>
      <c r="BF211" s="80"/>
      <c r="BG211" s="80"/>
      <c r="BH211" s="80"/>
      <c r="BI211" s="80"/>
      <c r="BJ211" s="80"/>
      <c r="BK211" s="80"/>
      <c r="BL211" s="80"/>
      <c r="BM211" s="80"/>
      <c r="BN211" s="80"/>
      <c r="BO211" s="20"/>
      <c r="BP211" s="80"/>
      <c r="BQ211" s="80"/>
      <c r="BR211" s="80"/>
      <c r="BS211" s="70">
        <f t="shared" si="26"/>
        <v>221.73</v>
      </c>
      <c r="BT211" s="23">
        <v>169.98</v>
      </c>
      <c r="BU211" s="23"/>
      <c r="BV211" s="23"/>
      <c r="BW211" s="23"/>
      <c r="BX211" s="23">
        <f t="shared" si="23"/>
        <v>169.98</v>
      </c>
      <c r="BY211" s="71">
        <f t="shared" si="25"/>
        <v>56.605652140614225</v>
      </c>
      <c r="BZ211" s="115">
        <v>1.76</v>
      </c>
    </row>
    <row r="212" spans="1:1020" ht="56.25" customHeight="1" x14ac:dyDescent="0.25">
      <c r="A212" s="33" t="s">
        <v>53</v>
      </c>
      <c r="B212" s="26" t="s">
        <v>213</v>
      </c>
      <c r="C212" s="83" t="s">
        <v>308</v>
      </c>
      <c r="D212" s="34">
        <v>78100</v>
      </c>
      <c r="E212" s="51">
        <v>740</v>
      </c>
      <c r="F212" s="235" t="s">
        <v>536</v>
      </c>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c r="BD212" s="235"/>
      <c r="BE212" s="235"/>
      <c r="BF212" s="235"/>
      <c r="BG212" s="235"/>
      <c r="BH212" s="235"/>
      <c r="BI212" s="235"/>
      <c r="BJ212" s="235"/>
      <c r="BK212" s="235"/>
      <c r="BL212" s="235"/>
      <c r="BM212" s="235"/>
      <c r="BN212" s="235"/>
      <c r="BO212" s="235"/>
      <c r="BP212" s="235"/>
      <c r="BQ212" s="235"/>
      <c r="BR212" s="235"/>
      <c r="BS212" s="70">
        <f t="shared" si="26"/>
        <v>0</v>
      </c>
      <c r="BT212" s="23">
        <v>190.72</v>
      </c>
      <c r="BU212" s="23"/>
      <c r="BV212" s="23"/>
      <c r="BW212" s="23"/>
      <c r="BX212" s="23">
        <f t="shared" si="23"/>
        <v>190.72</v>
      </c>
      <c r="BY212" s="71">
        <f t="shared" si="25"/>
        <v>0</v>
      </c>
      <c r="BZ212" s="41"/>
    </row>
    <row r="213" spans="1:1020" ht="68.25" customHeight="1" x14ac:dyDescent="0.25">
      <c r="A213" s="33" t="s">
        <v>53</v>
      </c>
      <c r="B213" s="26" t="s">
        <v>213</v>
      </c>
      <c r="C213" s="84" t="s">
        <v>309</v>
      </c>
      <c r="D213" s="34">
        <v>78101</v>
      </c>
      <c r="E213" s="51">
        <v>6708</v>
      </c>
      <c r="F213" s="51"/>
      <c r="G213" s="74"/>
      <c r="H213" s="74"/>
      <c r="I213" s="21">
        <v>639.20000000000005</v>
      </c>
      <c r="J213" s="21"/>
      <c r="K213" s="21">
        <v>329.48</v>
      </c>
      <c r="L213" s="21">
        <v>276.55</v>
      </c>
      <c r="M213" s="21">
        <v>152.31</v>
      </c>
      <c r="N213" s="49">
        <v>257.92</v>
      </c>
      <c r="O213" s="76">
        <v>85.54</v>
      </c>
      <c r="P213" s="21">
        <v>153.21</v>
      </c>
      <c r="Q213" s="21"/>
      <c r="R213" s="76"/>
      <c r="S213" s="21"/>
      <c r="T213" s="21"/>
      <c r="U213" s="21"/>
      <c r="V213" s="21"/>
      <c r="W213" s="21"/>
      <c r="X213" s="21">
        <v>11.55</v>
      </c>
      <c r="Y213" s="21"/>
      <c r="Z213" s="21"/>
      <c r="AA213" s="106"/>
      <c r="AB213" s="21"/>
      <c r="AC213" s="20">
        <v>95.17</v>
      </c>
      <c r="AD213" s="40"/>
      <c r="AE213" s="21"/>
      <c r="AF213" s="21"/>
      <c r="AG213" s="21">
        <v>87.05</v>
      </c>
      <c r="AH213" s="49"/>
      <c r="AI213" s="21"/>
      <c r="AJ213" s="21"/>
      <c r="AK213" s="21"/>
      <c r="AL213" s="21"/>
      <c r="AM213" s="21"/>
      <c r="AN213" s="21"/>
      <c r="AO213" s="21"/>
      <c r="AP213" s="21">
        <v>2.2000000000000002</v>
      </c>
      <c r="AQ213" s="21"/>
      <c r="AR213" s="80"/>
      <c r="AS213" s="80"/>
      <c r="AT213" s="80"/>
      <c r="AU213" s="21"/>
      <c r="AV213" s="80"/>
      <c r="AW213" s="80"/>
      <c r="AX213" s="80"/>
      <c r="AY213" s="80"/>
      <c r="AZ213" s="80"/>
      <c r="BA213" s="80"/>
      <c r="BB213" s="80"/>
      <c r="BC213" s="80"/>
      <c r="BD213" s="80"/>
      <c r="BE213" s="80"/>
      <c r="BF213" s="21"/>
      <c r="BG213" s="80"/>
      <c r="BH213" s="80"/>
      <c r="BI213" s="80"/>
      <c r="BJ213" s="80"/>
      <c r="BK213" s="80"/>
      <c r="BL213" s="80"/>
      <c r="BM213" s="80"/>
      <c r="BN213" s="80"/>
      <c r="BO213" s="20"/>
      <c r="BP213" s="80"/>
      <c r="BQ213" s="80"/>
      <c r="BR213" s="80"/>
      <c r="BS213" s="70">
        <f t="shared" si="26"/>
        <v>2090.1799999999998</v>
      </c>
      <c r="BT213" s="23">
        <v>2115.7199999999998</v>
      </c>
      <c r="BU213" s="23"/>
      <c r="BV213" s="23"/>
      <c r="BW213" s="23"/>
      <c r="BX213" s="23">
        <f t="shared" si="23"/>
        <v>2115.7199999999998</v>
      </c>
      <c r="BY213" s="71">
        <f t="shared" si="25"/>
        <v>49.696378896312318</v>
      </c>
      <c r="BZ213" s="115"/>
      <c r="CA213" s="122"/>
    </row>
    <row r="214" spans="1:1020" ht="68.25" customHeight="1" x14ac:dyDescent="0.25">
      <c r="A214" s="33" t="s">
        <v>53</v>
      </c>
      <c r="B214" s="26" t="s">
        <v>213</v>
      </c>
      <c r="C214" s="84" t="s">
        <v>310</v>
      </c>
      <c r="D214" s="25">
        <v>78102</v>
      </c>
      <c r="E214" s="51">
        <v>35475</v>
      </c>
      <c r="F214" s="51"/>
      <c r="G214" s="21"/>
      <c r="H214" s="21"/>
      <c r="I214" s="21">
        <v>1710.86</v>
      </c>
      <c r="J214" s="21">
        <v>1055.1600000000001</v>
      </c>
      <c r="K214" s="21">
        <v>2167.56</v>
      </c>
      <c r="L214" s="21">
        <v>1803.22</v>
      </c>
      <c r="M214" s="21"/>
      <c r="N214" s="49">
        <v>453.96</v>
      </c>
      <c r="O214" s="77"/>
      <c r="P214" s="21"/>
      <c r="Q214" s="21"/>
      <c r="R214" s="76">
        <v>158.22</v>
      </c>
      <c r="S214" s="21"/>
      <c r="T214" s="21">
        <v>25.59</v>
      </c>
      <c r="U214" s="21">
        <v>17.420000000000002</v>
      </c>
      <c r="V214" s="21">
        <v>11.08</v>
      </c>
      <c r="W214" s="78">
        <v>1.45</v>
      </c>
      <c r="X214" s="21"/>
      <c r="Y214" s="21"/>
      <c r="Z214" s="21"/>
      <c r="AA214" s="21"/>
      <c r="AB214" s="21">
        <v>149.53</v>
      </c>
      <c r="AC214" s="20">
        <v>991.97</v>
      </c>
      <c r="AD214" s="40"/>
      <c r="AE214" s="21"/>
      <c r="AF214" s="21"/>
      <c r="AG214" s="21">
        <v>4356.92</v>
      </c>
      <c r="AH214" s="49"/>
      <c r="AI214" s="21">
        <v>0.56999999999999995</v>
      </c>
      <c r="AJ214" s="21"/>
      <c r="AK214" s="21"/>
      <c r="AL214" s="21">
        <v>0.98</v>
      </c>
      <c r="AM214" s="21"/>
      <c r="AN214" s="21"/>
      <c r="AO214" s="21"/>
      <c r="AP214" s="21">
        <v>12.853999999999999</v>
      </c>
      <c r="AQ214" s="21"/>
      <c r="AR214" s="80"/>
      <c r="AS214" s="80"/>
      <c r="AT214" s="21">
        <v>0.91</v>
      </c>
      <c r="AU214" s="81"/>
      <c r="AV214" s="80"/>
      <c r="AW214" s="80"/>
      <c r="AX214" s="80"/>
      <c r="AY214" s="80"/>
      <c r="AZ214" s="80"/>
      <c r="BA214" s="80"/>
      <c r="BB214" s="80"/>
      <c r="BC214" s="80"/>
      <c r="BD214" s="80"/>
      <c r="BE214" s="80"/>
      <c r="BF214" s="80"/>
      <c r="BG214" s="21"/>
      <c r="BH214" s="80"/>
      <c r="BI214" s="80"/>
      <c r="BJ214" s="80"/>
      <c r="BK214" s="80"/>
      <c r="BL214" s="80"/>
      <c r="BM214" s="80"/>
      <c r="BN214" s="80"/>
      <c r="BO214" s="20"/>
      <c r="BP214" s="80"/>
      <c r="BQ214" s="80"/>
      <c r="BR214" s="80"/>
      <c r="BS214" s="70">
        <f t="shared" si="26"/>
        <v>12918.253999999999</v>
      </c>
      <c r="BT214" s="23">
        <v>12599.14</v>
      </c>
      <c r="BU214" s="23"/>
      <c r="BV214" s="23"/>
      <c r="BW214" s="23"/>
      <c r="BX214" s="23">
        <f t="shared" si="23"/>
        <v>12599.14</v>
      </c>
      <c r="BY214" s="71">
        <f t="shared" si="25"/>
        <v>50.625287206052462</v>
      </c>
      <c r="BZ214" s="110"/>
      <c r="CA214" s="5"/>
    </row>
    <row r="215" spans="1:1020" ht="59.25" customHeight="1" x14ac:dyDescent="0.25">
      <c r="A215" s="33" t="s">
        <v>53</v>
      </c>
      <c r="B215" s="26" t="s">
        <v>213</v>
      </c>
      <c r="C215" s="84" t="s">
        <v>311</v>
      </c>
      <c r="D215" s="34">
        <v>78103</v>
      </c>
      <c r="E215" s="51">
        <v>3321</v>
      </c>
      <c r="F215" s="51"/>
      <c r="G215" s="74"/>
      <c r="H215" s="74"/>
      <c r="I215" s="21">
        <v>347.53</v>
      </c>
      <c r="J215" s="21"/>
      <c r="K215" s="21"/>
      <c r="L215" s="21">
        <v>118.9</v>
      </c>
      <c r="M215" s="21"/>
      <c r="N215" s="21">
        <v>100.66</v>
      </c>
      <c r="O215" s="21"/>
      <c r="P215" s="21"/>
      <c r="Q215" s="21"/>
      <c r="R215" s="21">
        <v>2.68</v>
      </c>
      <c r="S215" s="21"/>
      <c r="T215" s="21"/>
      <c r="U215" s="21">
        <v>2.4500000000000002</v>
      </c>
      <c r="V215" s="21"/>
      <c r="W215" s="21">
        <v>0</v>
      </c>
      <c r="X215" s="21"/>
      <c r="Y215" s="21"/>
      <c r="Z215" s="21"/>
      <c r="AA215" s="106"/>
      <c r="AB215" s="21">
        <v>15.13</v>
      </c>
      <c r="AC215" s="20">
        <v>10.11</v>
      </c>
      <c r="AD215" s="40"/>
      <c r="AE215" s="21"/>
      <c r="AF215" s="21"/>
      <c r="AG215" s="21">
        <v>79.14</v>
      </c>
      <c r="AH215" s="49"/>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0"/>
      <c r="BP215" s="21"/>
      <c r="BQ215" s="21"/>
      <c r="BR215" s="21"/>
      <c r="BS215" s="70">
        <f t="shared" si="26"/>
        <v>676.59999999999991</v>
      </c>
      <c r="BT215" s="23">
        <v>627.29</v>
      </c>
      <c r="BU215" s="23"/>
      <c r="BV215" s="23"/>
      <c r="BW215" s="23"/>
      <c r="BX215" s="23">
        <f t="shared" si="23"/>
        <v>627.29</v>
      </c>
      <c r="BY215" s="71">
        <f t="shared" si="25"/>
        <v>51.890880365675017</v>
      </c>
      <c r="BZ215" s="110"/>
    </row>
    <row r="216" spans="1:1020" ht="62.45" customHeight="1" x14ac:dyDescent="0.25">
      <c r="A216" s="33" t="s">
        <v>53</v>
      </c>
      <c r="B216" s="26" t="s">
        <v>213</v>
      </c>
      <c r="C216" s="83" t="s">
        <v>312</v>
      </c>
      <c r="D216" s="34">
        <v>78104</v>
      </c>
      <c r="E216" s="51">
        <v>7230</v>
      </c>
      <c r="F216" s="235" t="s">
        <v>536</v>
      </c>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G216" s="235"/>
      <c r="BH216" s="235"/>
      <c r="BI216" s="235"/>
      <c r="BJ216" s="235"/>
      <c r="BK216" s="235"/>
      <c r="BL216" s="235"/>
      <c r="BM216" s="235"/>
      <c r="BN216" s="235"/>
      <c r="BO216" s="235"/>
      <c r="BP216" s="235"/>
      <c r="BQ216" s="235"/>
      <c r="BR216" s="235"/>
      <c r="BS216" s="70">
        <f t="shared" si="26"/>
        <v>0</v>
      </c>
      <c r="BT216" s="23">
        <v>632.46</v>
      </c>
      <c r="BU216" s="23"/>
      <c r="BV216" s="23"/>
      <c r="BW216" s="23"/>
      <c r="BX216" s="23">
        <f t="shared" si="23"/>
        <v>632.46</v>
      </c>
      <c r="BY216" s="71">
        <f t="shared" si="25"/>
        <v>0</v>
      </c>
      <c r="BZ216" s="41"/>
    </row>
    <row r="217" spans="1:1020" ht="61.5" customHeight="1" x14ac:dyDescent="0.25">
      <c r="A217" s="33" t="s">
        <v>53</v>
      </c>
      <c r="B217" s="26" t="s">
        <v>213</v>
      </c>
      <c r="C217" s="84" t="s">
        <v>313</v>
      </c>
      <c r="D217" s="34">
        <v>78105</v>
      </c>
      <c r="E217" s="51">
        <v>5782</v>
      </c>
      <c r="F217" s="51"/>
      <c r="G217" s="21"/>
      <c r="H217" s="21"/>
      <c r="I217" s="21">
        <v>499.02</v>
      </c>
      <c r="J217" s="21"/>
      <c r="K217" s="21"/>
      <c r="L217" s="21">
        <v>173.36</v>
      </c>
      <c r="M217" s="21">
        <v>11.22</v>
      </c>
      <c r="N217" s="21"/>
      <c r="O217" s="21"/>
      <c r="P217" s="21"/>
      <c r="Q217" s="21"/>
      <c r="R217" s="21"/>
      <c r="S217" s="21"/>
      <c r="T217" s="21"/>
      <c r="U217" s="21"/>
      <c r="V217" s="21"/>
      <c r="W217" s="21"/>
      <c r="X217" s="21"/>
      <c r="Y217" s="21"/>
      <c r="Z217" s="21"/>
      <c r="AA217" s="21"/>
      <c r="AB217" s="21"/>
      <c r="AC217" s="20">
        <v>31.88</v>
      </c>
      <c r="AD217" s="21"/>
      <c r="AE217" s="21"/>
      <c r="AF217" s="21"/>
      <c r="AG217" s="21">
        <v>212.28</v>
      </c>
      <c r="AH217" s="21"/>
      <c r="AI217" s="21">
        <v>0.16</v>
      </c>
      <c r="AJ217" s="21"/>
      <c r="AK217" s="21"/>
      <c r="AL217" s="21"/>
      <c r="AM217" s="21">
        <v>7.0000000000000007E-2</v>
      </c>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0"/>
      <c r="BP217" s="21"/>
      <c r="BQ217" s="21"/>
      <c r="BR217" s="21"/>
      <c r="BS217" s="70">
        <f t="shared" si="26"/>
        <v>927.99</v>
      </c>
      <c r="BT217" s="23">
        <v>1024.4000000000001</v>
      </c>
      <c r="BU217" s="23"/>
      <c r="BV217" s="23"/>
      <c r="BW217" s="23"/>
      <c r="BX217" s="23">
        <f t="shared" si="23"/>
        <v>1024.4000000000001</v>
      </c>
      <c r="BY217" s="71">
        <f t="shared" si="25"/>
        <v>47.530974856457981</v>
      </c>
      <c r="BZ217" s="114"/>
    </row>
    <row r="218" spans="1:1020" ht="57.75" customHeight="1" x14ac:dyDescent="0.25">
      <c r="A218" s="33" t="s">
        <v>53</v>
      </c>
      <c r="B218" s="26" t="s">
        <v>213</v>
      </c>
      <c r="C218" s="84" t="s">
        <v>314</v>
      </c>
      <c r="D218" s="25">
        <v>78016</v>
      </c>
      <c r="E218" s="51">
        <v>4419</v>
      </c>
      <c r="F218" s="51"/>
      <c r="G218" s="74"/>
      <c r="H218" s="74"/>
      <c r="I218" s="21">
        <v>322.72000000000003</v>
      </c>
      <c r="J218" s="21"/>
      <c r="K218" s="21">
        <v>95.4</v>
      </c>
      <c r="L218" s="21">
        <v>128.08000000000001</v>
      </c>
      <c r="M218" s="21"/>
      <c r="N218" s="49">
        <v>48.6</v>
      </c>
      <c r="O218" s="77"/>
      <c r="P218" s="21"/>
      <c r="Q218" s="21"/>
      <c r="R218" s="76">
        <v>10.98</v>
      </c>
      <c r="S218" s="21"/>
      <c r="T218" s="21">
        <v>0.43</v>
      </c>
      <c r="U218" s="21">
        <v>0.15</v>
      </c>
      <c r="V218" s="21"/>
      <c r="W218" s="21"/>
      <c r="X218" s="21"/>
      <c r="Y218" s="21"/>
      <c r="Z218" s="21"/>
      <c r="AA218" s="21"/>
      <c r="AB218" s="106"/>
      <c r="AC218" s="20">
        <v>77.31</v>
      </c>
      <c r="AD218" s="40"/>
      <c r="AE218" s="21"/>
      <c r="AF218" s="21"/>
      <c r="AG218" s="21">
        <v>210.6</v>
      </c>
      <c r="AH218" s="49"/>
      <c r="AI218" s="21">
        <v>6.8000000000000005E-2</v>
      </c>
      <c r="AJ218" s="21"/>
      <c r="AK218" s="21"/>
      <c r="AL218" s="21">
        <v>6.4000000000000001E-2</v>
      </c>
      <c r="AM218" s="21"/>
      <c r="AN218" s="21"/>
      <c r="AO218" s="21"/>
      <c r="AP218" s="21">
        <v>0.7</v>
      </c>
      <c r="AQ218" s="21"/>
      <c r="AR218" s="80"/>
      <c r="AS218" s="80"/>
      <c r="AT218" s="21">
        <v>0.01</v>
      </c>
      <c r="AU218" s="81"/>
      <c r="AV218" s="80"/>
      <c r="AW218" s="80"/>
      <c r="AX218" s="80"/>
      <c r="AY218" s="80"/>
      <c r="AZ218" s="80"/>
      <c r="BA218" s="80"/>
      <c r="BB218" s="80"/>
      <c r="BC218" s="80"/>
      <c r="BD218" s="80"/>
      <c r="BE218" s="80"/>
      <c r="BF218" s="80"/>
      <c r="BG218" s="80"/>
      <c r="BH218" s="80"/>
      <c r="BI218" s="80"/>
      <c r="BJ218" s="80"/>
      <c r="BK218" s="80"/>
      <c r="BL218" s="80"/>
      <c r="BM218" s="80"/>
      <c r="BN218" s="80"/>
      <c r="BO218" s="20"/>
      <c r="BP218" s="80"/>
      <c r="BQ218" s="80"/>
      <c r="BR218" s="80"/>
      <c r="BS218" s="70">
        <f t="shared" si="26"/>
        <v>895.11200000000008</v>
      </c>
      <c r="BT218" s="23">
        <v>481.58</v>
      </c>
      <c r="BU218" s="23"/>
      <c r="BV218" s="23"/>
      <c r="BW218" s="23"/>
      <c r="BX218" s="23">
        <f t="shared" si="23"/>
        <v>481.58</v>
      </c>
      <c r="BY218" s="71">
        <f t="shared" si="25"/>
        <v>65.019045654365698</v>
      </c>
      <c r="BZ218" s="41"/>
    </row>
    <row r="219" spans="1:1020" ht="69.95" customHeight="1" x14ac:dyDescent="0.2">
      <c r="A219" s="151" t="s">
        <v>53</v>
      </c>
      <c r="B219" s="151" t="s">
        <v>213</v>
      </c>
      <c r="C219" s="173" t="s">
        <v>315</v>
      </c>
      <c r="D219" s="201">
        <v>78107</v>
      </c>
      <c r="E219" s="153">
        <v>1939</v>
      </c>
      <c r="F219" s="154"/>
      <c r="G219" s="154"/>
      <c r="H219" s="154"/>
      <c r="I219" s="183">
        <v>289.56</v>
      </c>
      <c r="J219" s="154"/>
      <c r="K219" s="183">
        <v>72.62</v>
      </c>
      <c r="L219" s="183">
        <v>45.8</v>
      </c>
      <c r="M219" s="183">
        <v>56.2</v>
      </c>
      <c r="N219" s="183">
        <v>95.44</v>
      </c>
      <c r="O219" s="183">
        <v>0.3</v>
      </c>
      <c r="P219" s="154"/>
      <c r="Q219" s="183">
        <v>10.76</v>
      </c>
      <c r="R219" s="154"/>
      <c r="S219" s="154"/>
      <c r="T219" s="154"/>
      <c r="U219" s="154"/>
      <c r="V219" s="154"/>
      <c r="W219" s="154"/>
      <c r="X219" s="183">
        <v>16.899999999999999</v>
      </c>
      <c r="Y219" s="154"/>
      <c r="Z219" s="154"/>
      <c r="AA219" s="154"/>
      <c r="AB219" s="183">
        <v>70.53</v>
      </c>
      <c r="AC219" s="183">
        <v>10.78</v>
      </c>
      <c r="AD219" s="154"/>
      <c r="AE219" s="154"/>
      <c r="AF219" s="154"/>
      <c r="AG219" s="183">
        <v>87.53</v>
      </c>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c r="BJ219" s="154"/>
      <c r="BK219" s="154"/>
      <c r="BL219" s="154"/>
      <c r="BM219" s="154"/>
      <c r="BN219" s="154"/>
      <c r="BO219" s="154"/>
      <c r="BP219" s="154"/>
      <c r="BQ219" s="154"/>
      <c r="BR219" s="154"/>
      <c r="BS219" s="154">
        <f t="shared" si="26"/>
        <v>756.41999999999985</v>
      </c>
      <c r="BT219" s="156">
        <v>477.41</v>
      </c>
      <c r="BU219" s="156"/>
      <c r="BV219" s="156"/>
      <c r="BW219" s="156"/>
      <c r="BX219" s="156">
        <f t="shared" si="23"/>
        <v>477.41</v>
      </c>
      <c r="BY219" s="156">
        <f t="shared" si="25"/>
        <v>61.306662992470592</v>
      </c>
      <c r="BZ219" s="163"/>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c r="ZB219"/>
      <c r="ZC219"/>
      <c r="ZD219"/>
      <c r="ZE219"/>
      <c r="ZF219"/>
      <c r="ZG219"/>
      <c r="ZH219"/>
      <c r="ZI219"/>
      <c r="ZJ219"/>
      <c r="ZK219"/>
      <c r="ZL219"/>
      <c r="ZM219"/>
      <c r="ZN219"/>
      <c r="ZO219"/>
      <c r="ZP219"/>
      <c r="ZQ219"/>
      <c r="ZR219"/>
      <c r="ZS219"/>
      <c r="ZT219"/>
      <c r="ZU219"/>
      <c r="ZV219"/>
      <c r="ZW219"/>
      <c r="ZX219"/>
      <c r="ZY219"/>
      <c r="ZZ219"/>
      <c r="AAA219"/>
      <c r="AAB219"/>
      <c r="AAC219"/>
      <c r="AAD219"/>
      <c r="AAE219"/>
      <c r="AAF219"/>
      <c r="AAG219"/>
      <c r="AAH219"/>
      <c r="AAI219"/>
      <c r="AAJ219"/>
      <c r="AAK219"/>
      <c r="AAL219"/>
      <c r="AAM219"/>
      <c r="AAN219"/>
      <c r="AAO219"/>
      <c r="AAP219"/>
      <c r="AAQ219"/>
      <c r="AAR219"/>
      <c r="AAS219"/>
      <c r="AAT219"/>
      <c r="AAU219"/>
      <c r="AAV219"/>
      <c r="AAW219"/>
      <c r="AAX219"/>
      <c r="AAY219"/>
      <c r="AAZ219"/>
      <c r="ABA219"/>
      <c r="ABB219"/>
      <c r="ABC219"/>
      <c r="ABD219"/>
      <c r="ABE219"/>
      <c r="ABF219"/>
      <c r="ABG219"/>
      <c r="ABH219"/>
      <c r="ABI219"/>
      <c r="ABJ219"/>
      <c r="ABK219"/>
      <c r="ABL219"/>
      <c r="ABM219"/>
      <c r="ABN219"/>
      <c r="ABO219"/>
      <c r="ABP219"/>
      <c r="ABQ219"/>
      <c r="ABR219"/>
      <c r="ABS219"/>
      <c r="ABT219"/>
      <c r="ABU219"/>
      <c r="ABV219"/>
      <c r="ABW219"/>
      <c r="ABX219"/>
      <c r="ABY219"/>
      <c r="ABZ219"/>
      <c r="ACA219"/>
      <c r="ACB219"/>
      <c r="ACC219"/>
      <c r="ACD219"/>
      <c r="ACE219"/>
      <c r="ACF219"/>
      <c r="ACG219"/>
      <c r="ACH219"/>
      <c r="ACI219"/>
      <c r="ACJ219"/>
      <c r="ACK219"/>
      <c r="ACL219"/>
      <c r="ACM219"/>
      <c r="ACN219"/>
      <c r="ACO219"/>
      <c r="ACP219"/>
      <c r="ACQ219"/>
      <c r="ACR219"/>
      <c r="ACS219"/>
      <c r="ACT219"/>
      <c r="ACU219"/>
      <c r="ACV219"/>
      <c r="ACW219"/>
      <c r="ACX219"/>
      <c r="ACY219"/>
      <c r="ACZ219"/>
      <c r="ADA219"/>
      <c r="ADB219"/>
      <c r="ADC219"/>
      <c r="ADD219"/>
      <c r="ADE219"/>
      <c r="ADF219"/>
      <c r="ADG219"/>
      <c r="ADH219"/>
      <c r="ADI219"/>
      <c r="ADJ219"/>
      <c r="ADK219"/>
      <c r="ADL219"/>
      <c r="ADM219"/>
      <c r="ADN219"/>
      <c r="ADO219"/>
      <c r="ADP219"/>
      <c r="ADQ219"/>
      <c r="ADR219"/>
      <c r="ADS219"/>
      <c r="ADT219"/>
      <c r="ADU219"/>
      <c r="ADV219"/>
      <c r="ADW219"/>
      <c r="ADX219"/>
      <c r="ADY219"/>
      <c r="ADZ219"/>
      <c r="AEA219"/>
      <c r="AEB219"/>
      <c r="AEC219"/>
      <c r="AED219"/>
      <c r="AEE219"/>
      <c r="AEF219"/>
      <c r="AEG219"/>
      <c r="AEH219"/>
      <c r="AEI219"/>
      <c r="AEJ219"/>
      <c r="AEK219"/>
      <c r="AEL219"/>
      <c r="AEM219"/>
      <c r="AEN219"/>
      <c r="AEO219"/>
      <c r="AEP219"/>
      <c r="AEQ219"/>
      <c r="AER219"/>
      <c r="AES219"/>
      <c r="AET219"/>
      <c r="AEU219"/>
      <c r="AEV219"/>
      <c r="AEW219"/>
      <c r="AEX219"/>
      <c r="AEY219"/>
      <c r="AEZ219"/>
      <c r="AFA219"/>
      <c r="AFB219"/>
      <c r="AFC219"/>
      <c r="AFD219"/>
      <c r="AFE219"/>
      <c r="AFF219"/>
      <c r="AFG219"/>
      <c r="AFH219"/>
      <c r="AFI219"/>
      <c r="AFJ219"/>
      <c r="AFK219"/>
      <c r="AFL219"/>
      <c r="AFM219"/>
      <c r="AFN219"/>
      <c r="AFO219"/>
      <c r="AFP219"/>
      <c r="AFQ219"/>
      <c r="AFR219"/>
      <c r="AFS219"/>
      <c r="AFT219"/>
      <c r="AFU219"/>
      <c r="AFV219"/>
      <c r="AFW219"/>
      <c r="AFX219"/>
      <c r="AFY219"/>
      <c r="AFZ219"/>
      <c r="AGA219"/>
      <c r="AGB219"/>
      <c r="AGC219"/>
      <c r="AGD219"/>
      <c r="AGE219"/>
      <c r="AGF219"/>
      <c r="AGG219"/>
      <c r="AGH219"/>
      <c r="AGI219"/>
      <c r="AGJ219"/>
      <c r="AGK219"/>
      <c r="AGL219"/>
      <c r="AGM219"/>
      <c r="AGN219"/>
      <c r="AGO219"/>
      <c r="AGP219"/>
      <c r="AGQ219"/>
      <c r="AGR219"/>
      <c r="AGS219"/>
      <c r="AGT219"/>
      <c r="AGU219"/>
      <c r="AGV219"/>
      <c r="AGW219"/>
      <c r="AGX219"/>
      <c r="AGY219"/>
      <c r="AGZ219"/>
      <c r="AHA219"/>
      <c r="AHB219"/>
      <c r="AHC219"/>
      <c r="AHD219"/>
      <c r="AHE219"/>
      <c r="AHF219"/>
      <c r="AHG219"/>
      <c r="AHH219"/>
      <c r="AHI219"/>
      <c r="AHJ219"/>
      <c r="AHK219"/>
      <c r="AHL219"/>
      <c r="AHM219"/>
      <c r="AHN219"/>
      <c r="AHO219"/>
      <c r="AHP219"/>
      <c r="AHQ219"/>
      <c r="AHR219"/>
      <c r="AHS219"/>
      <c r="AHT219"/>
      <c r="AHU219"/>
      <c r="AHV219"/>
      <c r="AHW219"/>
      <c r="AHX219"/>
      <c r="AHY219"/>
      <c r="AHZ219"/>
      <c r="AIA219"/>
      <c r="AIB219"/>
      <c r="AIC219"/>
      <c r="AID219"/>
      <c r="AIE219"/>
      <c r="AIF219"/>
      <c r="AIG219"/>
      <c r="AIH219"/>
      <c r="AII219"/>
      <c r="AIJ219"/>
      <c r="AIK219"/>
      <c r="AIL219"/>
      <c r="AIM219"/>
      <c r="AIN219"/>
      <c r="AIO219"/>
      <c r="AIP219"/>
      <c r="AIQ219"/>
      <c r="AIR219"/>
      <c r="AIS219"/>
      <c r="AIT219"/>
      <c r="AIU219"/>
      <c r="AIV219"/>
      <c r="AIW219"/>
      <c r="AIX219"/>
      <c r="AIY219"/>
      <c r="AIZ219"/>
      <c r="AJA219"/>
      <c r="AJB219"/>
      <c r="AJC219"/>
      <c r="AJD219"/>
      <c r="AJE219"/>
      <c r="AJF219"/>
      <c r="AJG219"/>
      <c r="AJH219"/>
      <c r="AJI219"/>
      <c r="AJJ219"/>
      <c r="AJK219"/>
      <c r="AJL219"/>
      <c r="AJM219"/>
      <c r="AJN219"/>
      <c r="AJO219"/>
      <c r="AJP219"/>
      <c r="AJQ219"/>
      <c r="AJR219"/>
      <c r="AJS219"/>
      <c r="AJT219"/>
      <c r="AJU219"/>
      <c r="AJV219"/>
      <c r="AJW219"/>
      <c r="AJX219"/>
      <c r="AJY219"/>
      <c r="AJZ219"/>
      <c r="AKA219"/>
      <c r="AKB219"/>
      <c r="AKC219"/>
      <c r="AKD219"/>
      <c r="AKE219"/>
      <c r="AKF219"/>
      <c r="AKG219"/>
      <c r="AKH219"/>
      <c r="AKI219"/>
      <c r="AKJ219"/>
      <c r="AKK219"/>
      <c r="AKL219"/>
      <c r="AKM219"/>
      <c r="AKN219"/>
      <c r="AKO219"/>
      <c r="AKP219"/>
      <c r="AKQ219"/>
      <c r="AKR219"/>
      <c r="AKS219"/>
      <c r="AKT219"/>
      <c r="AKU219"/>
      <c r="AKV219"/>
      <c r="AKW219"/>
      <c r="AKX219"/>
      <c r="AKY219"/>
      <c r="AKZ219"/>
      <c r="ALA219"/>
      <c r="ALB219"/>
      <c r="ALC219"/>
      <c r="ALD219"/>
      <c r="ALE219"/>
      <c r="ALF219"/>
      <c r="ALG219"/>
      <c r="ALH219"/>
      <c r="ALI219"/>
      <c r="ALJ219"/>
      <c r="ALK219"/>
      <c r="ALL219"/>
      <c r="ALM219"/>
      <c r="ALN219"/>
      <c r="ALO219"/>
      <c r="ALP219"/>
      <c r="ALQ219"/>
      <c r="ALR219"/>
      <c r="ALS219"/>
      <c r="ALT219"/>
      <c r="ALU219"/>
      <c r="ALV219"/>
      <c r="ALW219"/>
      <c r="ALX219"/>
      <c r="ALY219"/>
      <c r="ALZ219"/>
      <c r="AMA219"/>
      <c r="AMB219"/>
      <c r="AMC219"/>
      <c r="AMD219"/>
      <c r="AME219"/>
      <c r="AMF219"/>
    </row>
    <row r="220" spans="1:1020" ht="63.75" customHeight="1" x14ac:dyDescent="0.25">
      <c r="A220" s="33" t="s">
        <v>53</v>
      </c>
      <c r="B220" s="26" t="s">
        <v>213</v>
      </c>
      <c r="C220" s="84" t="s">
        <v>316</v>
      </c>
      <c r="D220" s="34">
        <v>78108</v>
      </c>
      <c r="E220" s="51">
        <v>36724</v>
      </c>
      <c r="F220" s="51"/>
      <c r="G220" s="74"/>
      <c r="H220" s="74"/>
      <c r="I220" s="21">
        <v>1494.01</v>
      </c>
      <c r="J220" s="21"/>
      <c r="K220" s="21">
        <v>691.86</v>
      </c>
      <c r="L220" s="21">
        <v>475.64</v>
      </c>
      <c r="M220" s="21">
        <v>798.7</v>
      </c>
      <c r="N220" s="49">
        <v>480.73</v>
      </c>
      <c r="O220" s="77"/>
      <c r="P220" s="21"/>
      <c r="Q220" s="21"/>
      <c r="R220" s="76">
        <v>48.54</v>
      </c>
      <c r="S220" s="21"/>
      <c r="T220" s="21">
        <v>85.28</v>
      </c>
      <c r="U220" s="21">
        <v>69.16</v>
      </c>
      <c r="V220" s="21">
        <v>18.899999999999999</v>
      </c>
      <c r="W220" s="78">
        <v>0.14000000000000001</v>
      </c>
      <c r="X220" s="21"/>
      <c r="Y220" s="21"/>
      <c r="Z220" s="21">
        <v>91.96</v>
      </c>
      <c r="AA220" s="106"/>
      <c r="AB220" s="21">
        <v>0.5</v>
      </c>
      <c r="AC220" s="20">
        <v>463.2</v>
      </c>
      <c r="AD220" s="40"/>
      <c r="AE220" s="21"/>
      <c r="AF220" s="21"/>
      <c r="AG220" s="21">
        <v>544.84500000000003</v>
      </c>
      <c r="AH220" s="49"/>
      <c r="AI220" s="21">
        <v>1.3979999999999999</v>
      </c>
      <c r="AJ220" s="21">
        <v>0.216</v>
      </c>
      <c r="AK220" s="21"/>
      <c r="AL220" s="21">
        <v>0.96299999999999997</v>
      </c>
      <c r="AM220" s="21"/>
      <c r="AN220" s="21"/>
      <c r="AO220" s="21"/>
      <c r="AP220" s="21">
        <v>1</v>
      </c>
      <c r="AQ220" s="21"/>
      <c r="AR220" s="80"/>
      <c r="AS220" s="80"/>
      <c r="AT220" s="21">
        <v>0.47499999999999998</v>
      </c>
      <c r="AU220" s="81"/>
      <c r="AV220" s="80"/>
      <c r="AW220" s="80"/>
      <c r="AX220" s="80"/>
      <c r="AY220" s="80"/>
      <c r="AZ220" s="80"/>
      <c r="BA220" s="80"/>
      <c r="BB220" s="80"/>
      <c r="BC220" s="80"/>
      <c r="BD220" s="80"/>
      <c r="BE220" s="80"/>
      <c r="BF220" s="21"/>
      <c r="BG220" s="80"/>
      <c r="BH220" s="80"/>
      <c r="BI220" s="80"/>
      <c r="BJ220" s="80"/>
      <c r="BK220" s="80"/>
      <c r="BL220" s="80"/>
      <c r="BM220" s="80"/>
      <c r="BN220" s="80"/>
      <c r="BO220" s="20"/>
      <c r="BP220" s="80"/>
      <c r="BQ220" s="80"/>
      <c r="BR220" s="80"/>
      <c r="BS220" s="70">
        <f t="shared" si="26"/>
        <v>5267.5170000000007</v>
      </c>
      <c r="BT220" s="23">
        <v>12412.78</v>
      </c>
      <c r="BU220" s="23"/>
      <c r="BV220" s="23"/>
      <c r="BW220" s="23"/>
      <c r="BX220" s="23">
        <f t="shared" si="23"/>
        <v>12412.78</v>
      </c>
      <c r="BY220" s="71">
        <f t="shared" si="25"/>
        <v>29.79314770560698</v>
      </c>
      <c r="BZ220" s="115"/>
    </row>
    <row r="221" spans="1:1020" ht="60" customHeight="1" x14ac:dyDescent="0.25">
      <c r="A221" s="33" t="s">
        <v>53</v>
      </c>
      <c r="B221" s="26" t="s">
        <v>213</v>
      </c>
      <c r="C221" s="84" t="s">
        <v>317</v>
      </c>
      <c r="D221" s="25">
        <v>78019</v>
      </c>
      <c r="E221" s="51">
        <v>1129</v>
      </c>
      <c r="F221" s="51"/>
      <c r="G221" s="74"/>
      <c r="H221" s="74"/>
      <c r="I221" s="21">
        <v>5.18</v>
      </c>
      <c r="J221" s="21"/>
      <c r="K221" s="21"/>
      <c r="L221" s="21"/>
      <c r="M221" s="21"/>
      <c r="N221" s="49"/>
      <c r="O221" s="77"/>
      <c r="P221" s="21"/>
      <c r="Q221" s="21"/>
      <c r="R221" s="76">
        <v>5.0599999999999996</v>
      </c>
      <c r="S221" s="21"/>
      <c r="T221" s="21"/>
      <c r="U221" s="21"/>
      <c r="V221" s="21"/>
      <c r="W221" s="78"/>
      <c r="X221" s="21"/>
      <c r="Y221" s="21"/>
      <c r="Z221" s="21"/>
      <c r="AA221" s="106"/>
      <c r="AB221" s="21"/>
      <c r="AC221" s="20">
        <v>57.74</v>
      </c>
      <c r="AD221" s="40"/>
      <c r="AE221" s="21"/>
      <c r="AF221" s="21"/>
      <c r="AG221" s="21">
        <v>1.28</v>
      </c>
      <c r="AH221" s="49"/>
      <c r="AI221" s="21"/>
      <c r="AJ221" s="21"/>
      <c r="AK221" s="21"/>
      <c r="AL221" s="21"/>
      <c r="AM221" s="21"/>
      <c r="AN221" s="21"/>
      <c r="AO221" s="21"/>
      <c r="AP221" s="21"/>
      <c r="AQ221" s="21"/>
      <c r="AR221" s="80"/>
      <c r="AS221" s="80"/>
      <c r="AT221" s="80"/>
      <c r="AU221" s="81"/>
      <c r="AV221" s="80"/>
      <c r="AW221" s="80"/>
      <c r="AX221" s="80"/>
      <c r="AY221" s="80"/>
      <c r="AZ221" s="80"/>
      <c r="BA221" s="80"/>
      <c r="BB221" s="80"/>
      <c r="BC221" s="80"/>
      <c r="BD221" s="80"/>
      <c r="BE221" s="80"/>
      <c r="BF221" s="80"/>
      <c r="BG221" s="80"/>
      <c r="BH221" s="80"/>
      <c r="BI221" s="80"/>
      <c r="BJ221" s="80"/>
      <c r="BK221" s="80"/>
      <c r="BL221" s="80"/>
      <c r="BM221" s="80"/>
      <c r="BN221" s="80"/>
      <c r="BO221" s="20"/>
      <c r="BP221" s="80"/>
      <c r="BQ221" s="80"/>
      <c r="BR221" s="80"/>
      <c r="BS221" s="70">
        <f t="shared" si="26"/>
        <v>69.260000000000005</v>
      </c>
      <c r="BT221" s="23">
        <v>343.26</v>
      </c>
      <c r="BU221" s="23"/>
      <c r="BV221" s="23"/>
      <c r="BW221" s="23"/>
      <c r="BX221" s="23">
        <f t="shared" si="23"/>
        <v>343.26</v>
      </c>
      <c r="BY221" s="71">
        <f t="shared" si="25"/>
        <v>16.789488994472997</v>
      </c>
      <c r="BZ221" s="41"/>
    </row>
    <row r="222" spans="1:1020" ht="62.45" customHeight="1" x14ac:dyDescent="0.2">
      <c r="A222" s="214" t="s">
        <v>53</v>
      </c>
      <c r="B222" s="214" t="s">
        <v>213</v>
      </c>
      <c r="C222" s="195" t="s">
        <v>318</v>
      </c>
      <c r="D222" s="228">
        <v>78110</v>
      </c>
      <c r="E222" s="221">
        <v>3136</v>
      </c>
      <c r="F222" s="154"/>
      <c r="G222" s="154"/>
      <c r="H222" s="154"/>
      <c r="I222" s="183">
        <v>393.98</v>
      </c>
      <c r="J222" s="154"/>
      <c r="K222" s="154"/>
      <c r="L222" s="183">
        <v>97.56</v>
      </c>
      <c r="M222" s="154"/>
      <c r="N222" s="154"/>
      <c r="O222" s="154"/>
      <c r="P222" s="154"/>
      <c r="Q222" s="154"/>
      <c r="R222" s="154"/>
      <c r="S222" s="154"/>
      <c r="T222" s="183">
        <v>0.56100000000000005</v>
      </c>
      <c r="U222" s="183">
        <v>0.34799999999999998</v>
      </c>
      <c r="V222" s="154"/>
      <c r="W222" s="154"/>
      <c r="X222" s="154"/>
      <c r="Y222" s="154"/>
      <c r="Z222" s="154"/>
      <c r="AA222" s="154"/>
      <c r="AB222" s="154"/>
      <c r="AC222" s="183">
        <v>80.47</v>
      </c>
      <c r="AD222" s="154"/>
      <c r="AE222" s="154"/>
      <c r="AF222" s="154"/>
      <c r="AG222" s="183">
        <v>169.5</v>
      </c>
      <c r="AH222" s="154"/>
      <c r="AI222" s="154"/>
      <c r="AJ222" s="154"/>
      <c r="AK222" s="154"/>
      <c r="AL222" s="154"/>
      <c r="AM222" s="154"/>
      <c r="AN222" s="154"/>
      <c r="AO222" s="154"/>
      <c r="AP222" s="183">
        <v>0.32</v>
      </c>
      <c r="AQ222" s="154"/>
      <c r="AR222" s="154"/>
      <c r="AS222" s="154"/>
      <c r="AT222" s="154"/>
      <c r="AU222" s="154"/>
      <c r="AV222" s="154"/>
      <c r="AW222" s="154"/>
      <c r="AX222" s="154"/>
      <c r="AY222" s="154"/>
      <c r="AZ222" s="154"/>
      <c r="BA222" s="154"/>
      <c r="BB222" s="154"/>
      <c r="BC222" s="154"/>
      <c r="BD222" s="154"/>
      <c r="BE222" s="154"/>
      <c r="BF222" s="154"/>
      <c r="BG222" s="154"/>
      <c r="BH222" s="154"/>
      <c r="BI222" s="154"/>
      <c r="BJ222" s="154"/>
      <c r="BK222" s="154"/>
      <c r="BL222" s="154"/>
      <c r="BM222" s="154"/>
      <c r="BN222" s="154"/>
      <c r="BO222" s="154"/>
      <c r="BP222" s="154"/>
      <c r="BQ222" s="154"/>
      <c r="BR222" s="154"/>
      <c r="BS222" s="154">
        <f t="shared" si="26"/>
        <v>742.73900000000003</v>
      </c>
      <c r="BT222" s="156">
        <v>237.34</v>
      </c>
      <c r="BU222" s="156"/>
      <c r="BV222" s="156"/>
      <c r="BW222" s="156"/>
      <c r="BX222" s="156">
        <f t="shared" si="23"/>
        <v>237.34</v>
      </c>
      <c r="BY222" s="156">
        <f t="shared" si="25"/>
        <v>75.783584792654466</v>
      </c>
      <c r="BZ222" s="157"/>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c r="ZB222"/>
      <c r="ZC222"/>
      <c r="ZD222"/>
      <c r="ZE222"/>
      <c r="ZF222"/>
      <c r="ZG222"/>
      <c r="ZH222"/>
      <c r="ZI222"/>
      <c r="ZJ222"/>
      <c r="ZK222"/>
      <c r="ZL222"/>
      <c r="ZM222"/>
      <c r="ZN222"/>
      <c r="ZO222"/>
      <c r="ZP222"/>
      <c r="ZQ222"/>
      <c r="ZR222"/>
      <c r="ZS222"/>
      <c r="ZT222"/>
      <c r="ZU222"/>
      <c r="ZV222"/>
      <c r="ZW222"/>
      <c r="ZX222"/>
      <c r="ZY222"/>
      <c r="ZZ222"/>
      <c r="AAA222"/>
      <c r="AAB222"/>
      <c r="AAC222"/>
      <c r="AAD222"/>
      <c r="AAE222"/>
      <c r="AAF222"/>
      <c r="AAG222"/>
      <c r="AAH222"/>
      <c r="AAI222"/>
      <c r="AAJ222"/>
      <c r="AAK222"/>
      <c r="AAL222"/>
      <c r="AAM222"/>
      <c r="AAN222"/>
      <c r="AAO222"/>
      <c r="AAP222"/>
      <c r="AAQ222"/>
      <c r="AAR222"/>
      <c r="AAS222"/>
      <c r="AAT222"/>
      <c r="AAU222"/>
      <c r="AAV222"/>
      <c r="AAW222"/>
      <c r="AAX222"/>
      <c r="AAY222"/>
      <c r="AAZ222"/>
      <c r="ABA222"/>
      <c r="ABB222"/>
      <c r="ABC222"/>
      <c r="ABD222"/>
      <c r="ABE222"/>
      <c r="ABF222"/>
      <c r="ABG222"/>
      <c r="ABH222"/>
      <c r="ABI222"/>
      <c r="ABJ222"/>
      <c r="ABK222"/>
      <c r="ABL222"/>
      <c r="ABM222"/>
      <c r="ABN222"/>
      <c r="ABO222"/>
      <c r="ABP222"/>
      <c r="ABQ222"/>
      <c r="ABR222"/>
      <c r="ABS222"/>
      <c r="ABT222"/>
      <c r="ABU222"/>
      <c r="ABV222"/>
      <c r="ABW222"/>
      <c r="ABX222"/>
      <c r="ABY222"/>
      <c r="ABZ222"/>
      <c r="ACA222"/>
      <c r="ACB222"/>
      <c r="ACC222"/>
      <c r="ACD222"/>
      <c r="ACE222"/>
      <c r="ACF222"/>
      <c r="ACG222"/>
      <c r="ACH222"/>
      <c r="ACI222"/>
      <c r="ACJ222"/>
      <c r="ACK222"/>
      <c r="ACL222"/>
      <c r="ACM222"/>
      <c r="ACN222"/>
      <c r="ACO222"/>
      <c r="ACP222"/>
      <c r="ACQ222"/>
      <c r="ACR222"/>
      <c r="ACS222"/>
      <c r="ACT222"/>
      <c r="ACU222"/>
      <c r="ACV222"/>
      <c r="ACW222"/>
      <c r="ACX222"/>
      <c r="ACY222"/>
      <c r="ACZ222"/>
      <c r="ADA222"/>
      <c r="ADB222"/>
      <c r="ADC222"/>
      <c r="ADD222"/>
      <c r="ADE222"/>
      <c r="ADF222"/>
      <c r="ADG222"/>
      <c r="ADH222"/>
      <c r="ADI222"/>
      <c r="ADJ222"/>
      <c r="ADK222"/>
      <c r="ADL222"/>
      <c r="ADM222"/>
      <c r="ADN222"/>
      <c r="ADO222"/>
      <c r="ADP222"/>
      <c r="ADQ222"/>
      <c r="ADR222"/>
      <c r="ADS222"/>
      <c r="ADT222"/>
      <c r="ADU222"/>
      <c r="ADV222"/>
      <c r="ADW222"/>
      <c r="ADX222"/>
      <c r="ADY222"/>
      <c r="ADZ222"/>
      <c r="AEA222"/>
      <c r="AEB222"/>
      <c r="AEC222"/>
      <c r="AED222"/>
      <c r="AEE222"/>
      <c r="AEF222"/>
      <c r="AEG222"/>
      <c r="AEH222"/>
      <c r="AEI222"/>
      <c r="AEJ222"/>
      <c r="AEK222"/>
      <c r="AEL222"/>
      <c r="AEM222"/>
      <c r="AEN222"/>
      <c r="AEO222"/>
      <c r="AEP222"/>
      <c r="AEQ222"/>
      <c r="AER222"/>
      <c r="AES222"/>
      <c r="AET222"/>
      <c r="AEU222"/>
      <c r="AEV222"/>
      <c r="AEW222"/>
      <c r="AEX222"/>
      <c r="AEY222"/>
      <c r="AEZ222"/>
      <c r="AFA222"/>
      <c r="AFB222"/>
      <c r="AFC222"/>
      <c r="AFD222"/>
      <c r="AFE222"/>
      <c r="AFF222"/>
      <c r="AFG222"/>
      <c r="AFH222"/>
      <c r="AFI222"/>
      <c r="AFJ222"/>
      <c r="AFK222"/>
      <c r="AFL222"/>
      <c r="AFM222"/>
      <c r="AFN222"/>
      <c r="AFO222"/>
      <c r="AFP222"/>
      <c r="AFQ222"/>
      <c r="AFR222"/>
      <c r="AFS222"/>
      <c r="AFT222"/>
      <c r="AFU222"/>
      <c r="AFV222"/>
      <c r="AFW222"/>
      <c r="AFX222"/>
      <c r="AFY222"/>
      <c r="AFZ222"/>
      <c r="AGA222"/>
      <c r="AGB222"/>
      <c r="AGC222"/>
      <c r="AGD222"/>
      <c r="AGE222"/>
      <c r="AGF222"/>
      <c r="AGG222"/>
      <c r="AGH222"/>
      <c r="AGI222"/>
      <c r="AGJ222"/>
      <c r="AGK222"/>
      <c r="AGL222"/>
      <c r="AGM222"/>
      <c r="AGN222"/>
      <c r="AGO222"/>
      <c r="AGP222"/>
      <c r="AGQ222"/>
      <c r="AGR222"/>
      <c r="AGS222"/>
      <c r="AGT222"/>
      <c r="AGU222"/>
      <c r="AGV222"/>
      <c r="AGW222"/>
      <c r="AGX222"/>
      <c r="AGY222"/>
      <c r="AGZ222"/>
      <c r="AHA222"/>
      <c r="AHB222"/>
      <c r="AHC222"/>
      <c r="AHD222"/>
      <c r="AHE222"/>
      <c r="AHF222"/>
      <c r="AHG222"/>
      <c r="AHH222"/>
      <c r="AHI222"/>
      <c r="AHJ222"/>
      <c r="AHK222"/>
      <c r="AHL222"/>
      <c r="AHM222"/>
      <c r="AHN222"/>
      <c r="AHO222"/>
      <c r="AHP222"/>
      <c r="AHQ222"/>
      <c r="AHR222"/>
      <c r="AHS222"/>
      <c r="AHT222"/>
      <c r="AHU222"/>
      <c r="AHV222"/>
      <c r="AHW222"/>
      <c r="AHX222"/>
      <c r="AHY222"/>
      <c r="AHZ222"/>
      <c r="AIA222"/>
      <c r="AIB222"/>
      <c r="AIC222"/>
      <c r="AID222"/>
      <c r="AIE222"/>
      <c r="AIF222"/>
      <c r="AIG222"/>
      <c r="AIH222"/>
      <c r="AII222"/>
      <c r="AIJ222"/>
      <c r="AIK222"/>
      <c r="AIL222"/>
      <c r="AIM222"/>
      <c r="AIN222"/>
      <c r="AIO222"/>
      <c r="AIP222"/>
      <c r="AIQ222"/>
      <c r="AIR222"/>
      <c r="AIS222"/>
      <c r="AIT222"/>
      <c r="AIU222"/>
      <c r="AIV222"/>
      <c r="AIW222"/>
      <c r="AIX222"/>
      <c r="AIY222"/>
      <c r="AIZ222"/>
      <c r="AJA222"/>
      <c r="AJB222"/>
      <c r="AJC222"/>
      <c r="AJD222"/>
      <c r="AJE222"/>
      <c r="AJF222"/>
      <c r="AJG222"/>
      <c r="AJH222"/>
      <c r="AJI222"/>
      <c r="AJJ222"/>
      <c r="AJK222"/>
      <c r="AJL222"/>
      <c r="AJM222"/>
      <c r="AJN222"/>
      <c r="AJO222"/>
      <c r="AJP222"/>
      <c r="AJQ222"/>
      <c r="AJR222"/>
      <c r="AJS222"/>
      <c r="AJT222"/>
      <c r="AJU222"/>
      <c r="AJV222"/>
      <c r="AJW222"/>
      <c r="AJX222"/>
      <c r="AJY222"/>
      <c r="AJZ222"/>
      <c r="AKA222"/>
      <c r="AKB222"/>
      <c r="AKC222"/>
      <c r="AKD222"/>
      <c r="AKE222"/>
      <c r="AKF222"/>
      <c r="AKG222"/>
      <c r="AKH222"/>
      <c r="AKI222"/>
      <c r="AKJ222"/>
      <c r="AKK222"/>
      <c r="AKL222"/>
      <c r="AKM222"/>
      <c r="AKN222"/>
      <c r="AKO222"/>
      <c r="AKP222"/>
      <c r="AKQ222"/>
      <c r="AKR222"/>
      <c r="AKS222"/>
      <c r="AKT222"/>
      <c r="AKU222"/>
      <c r="AKV222"/>
      <c r="AKW222"/>
      <c r="AKX222"/>
      <c r="AKY222"/>
      <c r="AKZ222"/>
      <c r="ALA222"/>
      <c r="ALB222"/>
      <c r="ALC222"/>
      <c r="ALD222"/>
      <c r="ALE222"/>
      <c r="ALF222"/>
      <c r="ALG222"/>
      <c r="ALH222"/>
      <c r="ALI222"/>
      <c r="ALJ222"/>
      <c r="ALK222"/>
      <c r="ALL222"/>
      <c r="ALM222"/>
      <c r="ALN222"/>
      <c r="ALO222"/>
      <c r="ALP222"/>
      <c r="ALQ222"/>
      <c r="ALR222"/>
      <c r="ALS222"/>
      <c r="ALT222"/>
      <c r="ALU222"/>
      <c r="ALV222"/>
      <c r="ALW222"/>
      <c r="ALX222"/>
      <c r="ALY222"/>
      <c r="ALZ222"/>
      <c r="AMA222"/>
      <c r="AMB222"/>
      <c r="AMC222"/>
      <c r="AMD222"/>
      <c r="AME222"/>
      <c r="AMF222"/>
    </row>
    <row r="223" spans="1:1020" ht="69.75" customHeight="1" x14ac:dyDescent="0.25">
      <c r="A223" s="33" t="s">
        <v>53</v>
      </c>
      <c r="B223" s="26" t="s">
        <v>213</v>
      </c>
      <c r="C223" s="84" t="s">
        <v>319</v>
      </c>
      <c r="D223" s="34">
        <v>78118</v>
      </c>
      <c r="E223" s="51">
        <v>1408</v>
      </c>
      <c r="F223" s="94"/>
      <c r="G223" s="40"/>
      <c r="H223" s="40"/>
      <c r="I223" s="40">
        <v>148.44999999999999</v>
      </c>
      <c r="J223" s="40"/>
      <c r="K223" s="40"/>
      <c r="L223" s="40">
        <v>38.340000000000003</v>
      </c>
      <c r="M223" s="40"/>
      <c r="N223" s="40"/>
      <c r="O223" s="40"/>
      <c r="P223" s="40"/>
      <c r="Q223" s="40"/>
      <c r="R223" s="40"/>
      <c r="S223" s="40"/>
      <c r="T223" s="40"/>
      <c r="U223" s="40"/>
      <c r="V223" s="40"/>
      <c r="W223" s="40"/>
      <c r="X223" s="40"/>
      <c r="Y223" s="40"/>
      <c r="Z223" s="40"/>
      <c r="AA223" s="40"/>
      <c r="AB223" s="40"/>
      <c r="AC223" s="20">
        <v>31.12</v>
      </c>
      <c r="AD223" s="40"/>
      <c r="AE223" s="40"/>
      <c r="AF223" s="40"/>
      <c r="AG223" s="40">
        <v>63.94</v>
      </c>
      <c r="AH223" s="40"/>
      <c r="AI223" s="40">
        <v>7.8E-2</v>
      </c>
      <c r="AJ223" s="40"/>
      <c r="AK223" s="40"/>
      <c r="AL223" s="40"/>
      <c r="AM223" s="40">
        <v>2.7E-2</v>
      </c>
      <c r="AN223" s="40"/>
      <c r="AO223" s="40"/>
      <c r="AP223" s="40"/>
      <c r="AQ223" s="40"/>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0"/>
      <c r="BP223" s="21"/>
      <c r="BQ223" s="21"/>
      <c r="BR223" s="21"/>
      <c r="BS223" s="70">
        <f t="shared" si="26"/>
        <v>281.95499999999998</v>
      </c>
      <c r="BT223" s="23">
        <v>48.97</v>
      </c>
      <c r="BU223" s="23"/>
      <c r="BV223" s="23"/>
      <c r="BW223" s="23"/>
      <c r="BX223" s="23">
        <f t="shared" si="23"/>
        <v>48.97</v>
      </c>
      <c r="BY223" s="71">
        <f t="shared" si="25"/>
        <v>85.202085064591685</v>
      </c>
      <c r="BZ223" s="41"/>
    </row>
    <row r="224" spans="1:1020" ht="62.45" customHeight="1" x14ac:dyDescent="0.25">
      <c r="A224" s="33" t="s">
        <v>53</v>
      </c>
      <c r="B224" s="26" t="s">
        <v>213</v>
      </c>
      <c r="C224" s="84" t="s">
        <v>320</v>
      </c>
      <c r="D224" s="34">
        <v>78113</v>
      </c>
      <c r="E224" s="51">
        <v>601</v>
      </c>
      <c r="F224" s="94"/>
      <c r="G224" s="40"/>
      <c r="H224" s="40"/>
      <c r="I224" s="40">
        <v>85.77</v>
      </c>
      <c r="J224" s="40"/>
      <c r="K224" s="40"/>
      <c r="L224" s="106"/>
      <c r="M224" s="21">
        <v>8.02</v>
      </c>
      <c r="N224" s="40">
        <v>15.1</v>
      </c>
      <c r="O224" s="40"/>
      <c r="P224" s="40"/>
      <c r="Q224" s="40"/>
      <c r="R224" s="40"/>
      <c r="S224" s="40"/>
      <c r="T224" s="40"/>
      <c r="U224" s="40"/>
      <c r="V224" s="40"/>
      <c r="W224" s="40"/>
      <c r="X224" s="40"/>
      <c r="Y224" s="40"/>
      <c r="Z224" s="40"/>
      <c r="AA224" s="40"/>
      <c r="AB224" s="40"/>
      <c r="AC224" s="20"/>
      <c r="AD224" s="40"/>
      <c r="AE224" s="40"/>
      <c r="AF224" s="40"/>
      <c r="AG224" s="40">
        <v>7.64</v>
      </c>
      <c r="AH224" s="40"/>
      <c r="AI224" s="40"/>
      <c r="AJ224" s="40"/>
      <c r="AK224" s="40"/>
      <c r="AL224" s="40"/>
      <c r="AM224" s="40"/>
      <c r="AN224" s="40"/>
      <c r="AO224" s="40"/>
      <c r="AP224" s="40"/>
      <c r="AQ224" s="40"/>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0"/>
      <c r="BP224" s="21"/>
      <c r="BQ224" s="21"/>
      <c r="BR224" s="21"/>
      <c r="BS224" s="70">
        <f t="shared" si="26"/>
        <v>116.52999999999999</v>
      </c>
      <c r="BT224" s="23">
        <v>68.209999999999994</v>
      </c>
      <c r="BU224" s="23"/>
      <c r="BV224" s="23"/>
      <c r="BW224" s="23"/>
      <c r="BX224" s="23">
        <f t="shared" si="23"/>
        <v>68.209999999999994</v>
      </c>
      <c r="BY224" s="71">
        <f t="shared" si="25"/>
        <v>63.077839125257121</v>
      </c>
      <c r="BZ224" s="41"/>
    </row>
    <row r="225" spans="1:1020" ht="66.75" customHeight="1" x14ac:dyDescent="0.25">
      <c r="A225" s="33" t="s">
        <v>53</v>
      </c>
      <c r="B225" s="26" t="s">
        <v>213</v>
      </c>
      <c r="C225" s="84" t="s">
        <v>321</v>
      </c>
      <c r="D225" s="34">
        <v>78120</v>
      </c>
      <c r="E225" s="51">
        <v>640</v>
      </c>
      <c r="F225" s="94"/>
      <c r="G225" s="40"/>
      <c r="H225" s="40"/>
      <c r="I225" s="40"/>
      <c r="J225" s="40"/>
      <c r="K225" s="40"/>
      <c r="L225" s="40"/>
      <c r="M225" s="40">
        <v>3.5</v>
      </c>
      <c r="N225" s="40">
        <v>5.82</v>
      </c>
      <c r="O225" s="40"/>
      <c r="P225" s="40"/>
      <c r="Q225" s="40"/>
      <c r="R225" s="40"/>
      <c r="S225" s="40"/>
      <c r="T225" s="40">
        <v>0.69</v>
      </c>
      <c r="U225" s="40">
        <v>0.5</v>
      </c>
      <c r="V225" s="40">
        <v>0.48</v>
      </c>
      <c r="W225" s="40"/>
      <c r="X225" s="40"/>
      <c r="Y225" s="40"/>
      <c r="Z225" s="40"/>
      <c r="AA225" s="40"/>
      <c r="AB225" s="40"/>
      <c r="AC225" s="20">
        <v>8.8800000000000008</v>
      </c>
      <c r="AD225" s="40"/>
      <c r="AE225" s="40"/>
      <c r="AF225" s="40"/>
      <c r="AG225" s="40">
        <v>2.96</v>
      </c>
      <c r="AH225" s="40"/>
      <c r="AI225" s="40"/>
      <c r="AJ225" s="40"/>
      <c r="AK225" s="40"/>
      <c r="AL225" s="40"/>
      <c r="AM225" s="40"/>
      <c r="AN225" s="40"/>
      <c r="AO225" s="40"/>
      <c r="AP225" s="40"/>
      <c r="AQ225" s="40"/>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0"/>
      <c r="BP225" s="21"/>
      <c r="BQ225" s="21"/>
      <c r="BR225" s="21"/>
      <c r="BS225" s="70">
        <f t="shared" si="26"/>
        <v>22.830000000000002</v>
      </c>
      <c r="BT225" s="23">
        <v>113.88</v>
      </c>
      <c r="BU225" s="23"/>
      <c r="BV225" s="23"/>
      <c r="BW225" s="23"/>
      <c r="BX225" s="23">
        <f t="shared" si="23"/>
        <v>113.88</v>
      </c>
      <c r="BY225" s="71">
        <f t="shared" si="25"/>
        <v>16.699583059030065</v>
      </c>
      <c r="BZ225" s="114"/>
      <c r="CA225" s="47"/>
    </row>
    <row r="226" spans="1:1020" ht="57.75" customHeight="1" x14ac:dyDescent="0.25">
      <c r="A226" s="33" t="s">
        <v>53</v>
      </c>
      <c r="B226" s="26" t="s">
        <v>213</v>
      </c>
      <c r="C226" s="84" t="s">
        <v>322</v>
      </c>
      <c r="D226" s="34">
        <v>78111</v>
      </c>
      <c r="E226" s="51">
        <v>1025</v>
      </c>
      <c r="F226" s="94"/>
      <c r="G226" s="40"/>
      <c r="H226" s="40"/>
      <c r="I226" s="40">
        <v>63.1</v>
      </c>
      <c r="J226" s="40"/>
      <c r="K226" s="40"/>
      <c r="L226" s="40"/>
      <c r="M226" s="40">
        <v>33.200000000000003</v>
      </c>
      <c r="N226" s="40"/>
      <c r="O226" s="40">
        <v>4.9400000000000004</v>
      </c>
      <c r="P226" s="40"/>
      <c r="Q226" s="40"/>
      <c r="R226" s="40"/>
      <c r="S226" s="40"/>
      <c r="T226" s="40"/>
      <c r="U226" s="40"/>
      <c r="V226" s="40"/>
      <c r="W226" s="40"/>
      <c r="X226" s="40"/>
      <c r="Y226" s="40"/>
      <c r="Z226" s="40"/>
      <c r="AA226" s="40"/>
      <c r="AB226" s="40"/>
      <c r="AC226" s="20">
        <v>35.1</v>
      </c>
      <c r="AD226" s="40"/>
      <c r="AE226" s="40"/>
      <c r="AF226" s="40"/>
      <c r="AG226" s="40">
        <v>43.46</v>
      </c>
      <c r="AH226" s="40"/>
      <c r="AI226" s="40"/>
      <c r="AJ226" s="40"/>
      <c r="AK226" s="40"/>
      <c r="AL226" s="40"/>
      <c r="AM226" s="40"/>
      <c r="AN226" s="40"/>
      <c r="AO226" s="40"/>
      <c r="AP226" s="40"/>
      <c r="AQ226" s="40"/>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0"/>
      <c r="BP226" s="21"/>
      <c r="BQ226" s="21"/>
      <c r="BR226" s="21"/>
      <c r="BS226" s="70">
        <f t="shared" si="26"/>
        <v>179.8</v>
      </c>
      <c r="BT226" s="23">
        <v>131.52000000000001</v>
      </c>
      <c r="BU226" s="23"/>
      <c r="BV226" s="23"/>
      <c r="BW226" s="23"/>
      <c r="BX226" s="23">
        <f t="shared" si="23"/>
        <v>131.52000000000001</v>
      </c>
      <c r="BY226" s="71">
        <f t="shared" si="25"/>
        <v>57.754079403828854</v>
      </c>
      <c r="BZ226" s="89"/>
    </row>
    <row r="227" spans="1:1020" ht="74.099999999999994" customHeight="1" x14ac:dyDescent="0.2">
      <c r="A227" s="151" t="s">
        <v>53</v>
      </c>
      <c r="B227" s="151" t="s">
        <v>213</v>
      </c>
      <c r="C227" s="173" t="s">
        <v>323</v>
      </c>
      <c r="D227" s="152">
        <v>78112</v>
      </c>
      <c r="E227" s="153">
        <v>1541</v>
      </c>
      <c r="F227" s="154"/>
      <c r="G227" s="154"/>
      <c r="H227" s="154"/>
      <c r="I227" s="183">
        <v>150</v>
      </c>
      <c r="J227" s="154"/>
      <c r="K227" s="154"/>
      <c r="L227" s="183">
        <v>28.24</v>
      </c>
      <c r="M227" s="154"/>
      <c r="N227" s="183">
        <v>35.78</v>
      </c>
      <c r="O227" s="154"/>
      <c r="P227" s="154"/>
      <c r="Q227" s="154"/>
      <c r="R227" s="183">
        <v>8.31</v>
      </c>
      <c r="S227" s="154"/>
      <c r="T227" s="183">
        <v>0.08</v>
      </c>
      <c r="U227" s="154"/>
      <c r="V227" s="154"/>
      <c r="W227" s="183">
        <v>1.4999999999999999E-2</v>
      </c>
      <c r="X227" s="154"/>
      <c r="Y227" s="154"/>
      <c r="Z227" s="154"/>
      <c r="AA227" s="154"/>
      <c r="AB227" s="154"/>
      <c r="AC227" s="183">
        <v>28.4</v>
      </c>
      <c r="AD227" s="154"/>
      <c r="AE227" s="154"/>
      <c r="AF227" s="154"/>
      <c r="AG227" s="183">
        <v>46.16</v>
      </c>
      <c r="AH227" s="183"/>
      <c r="AI227" s="183">
        <v>0.03</v>
      </c>
      <c r="AJ227" s="183"/>
      <c r="AK227" s="183"/>
      <c r="AL227" s="183">
        <v>1.4999999999999999E-2</v>
      </c>
      <c r="AM227" s="183"/>
      <c r="AN227" s="183"/>
      <c r="AO227" s="183"/>
      <c r="AP227" s="183">
        <v>0.73</v>
      </c>
      <c r="AQ227" s="183"/>
      <c r="AR227" s="154"/>
      <c r="AS227" s="154"/>
      <c r="AT227" s="154"/>
      <c r="AU227" s="154"/>
      <c r="AV227" s="154"/>
      <c r="AW227" s="154"/>
      <c r="AX227" s="154"/>
      <c r="AY227" s="154"/>
      <c r="AZ227" s="154"/>
      <c r="BA227" s="154"/>
      <c r="BB227" s="154"/>
      <c r="BC227" s="154"/>
      <c r="BD227" s="154"/>
      <c r="BE227" s="154"/>
      <c r="BF227" s="154"/>
      <c r="BG227" s="154"/>
      <c r="BH227" s="154"/>
      <c r="BI227" s="154"/>
      <c r="BJ227" s="154"/>
      <c r="BK227" s="154"/>
      <c r="BL227" s="154"/>
      <c r="BM227" s="154"/>
      <c r="BN227" s="154"/>
      <c r="BO227" s="154"/>
      <c r="BP227" s="154"/>
      <c r="BQ227" s="154"/>
      <c r="BR227" s="154"/>
      <c r="BS227" s="154">
        <f t="shared" si="26"/>
        <v>297.76</v>
      </c>
      <c r="BT227" s="156">
        <v>55.74</v>
      </c>
      <c r="BU227" s="156"/>
      <c r="BV227" s="156"/>
      <c r="BW227" s="156"/>
      <c r="BX227" s="156">
        <f t="shared" si="23"/>
        <v>55.74</v>
      </c>
      <c r="BY227" s="156">
        <f t="shared" si="25"/>
        <v>84.231966053748238</v>
      </c>
      <c r="BZ227" s="15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c r="ZB227"/>
      <c r="ZC227"/>
      <c r="ZD227"/>
      <c r="ZE227"/>
      <c r="ZF227"/>
      <c r="ZG227"/>
      <c r="ZH227"/>
      <c r="ZI227"/>
      <c r="ZJ227"/>
      <c r="ZK227"/>
      <c r="ZL227"/>
      <c r="ZM227"/>
      <c r="ZN227"/>
      <c r="ZO227"/>
      <c r="ZP227"/>
      <c r="ZQ227"/>
      <c r="ZR227"/>
      <c r="ZS227"/>
      <c r="ZT227"/>
      <c r="ZU227"/>
      <c r="ZV227"/>
      <c r="ZW227"/>
      <c r="ZX227"/>
      <c r="ZY227"/>
      <c r="ZZ227"/>
      <c r="AAA227"/>
      <c r="AAB227"/>
      <c r="AAC227"/>
      <c r="AAD227"/>
      <c r="AAE227"/>
      <c r="AAF227"/>
      <c r="AAG227"/>
      <c r="AAH227"/>
      <c r="AAI227"/>
      <c r="AAJ227"/>
      <c r="AAK227"/>
      <c r="AAL227"/>
      <c r="AAM227"/>
      <c r="AAN227"/>
      <c r="AAO227"/>
      <c r="AAP227"/>
      <c r="AAQ227"/>
      <c r="AAR227"/>
      <c r="AAS227"/>
      <c r="AAT227"/>
      <c r="AAU227"/>
      <c r="AAV227"/>
      <c r="AAW227"/>
      <c r="AAX227"/>
      <c r="AAY227"/>
      <c r="AAZ227"/>
      <c r="ABA227"/>
      <c r="ABB227"/>
      <c r="ABC227"/>
      <c r="ABD227"/>
      <c r="ABE227"/>
      <c r="ABF227"/>
      <c r="ABG227"/>
      <c r="ABH227"/>
      <c r="ABI227"/>
      <c r="ABJ227"/>
      <c r="ABK227"/>
      <c r="ABL227"/>
      <c r="ABM227"/>
      <c r="ABN227"/>
      <c r="ABO227"/>
      <c r="ABP227"/>
      <c r="ABQ227"/>
      <c r="ABR227"/>
      <c r="ABS227"/>
      <c r="ABT227"/>
      <c r="ABU227"/>
      <c r="ABV227"/>
      <c r="ABW227"/>
      <c r="ABX227"/>
      <c r="ABY227"/>
      <c r="ABZ227"/>
      <c r="ACA227"/>
      <c r="ACB227"/>
      <c r="ACC227"/>
      <c r="ACD227"/>
      <c r="ACE227"/>
      <c r="ACF227"/>
      <c r="ACG227"/>
      <c r="ACH227"/>
      <c r="ACI227"/>
      <c r="ACJ227"/>
      <c r="ACK227"/>
      <c r="ACL227"/>
      <c r="ACM227"/>
      <c r="ACN227"/>
      <c r="ACO227"/>
      <c r="ACP227"/>
      <c r="ACQ227"/>
      <c r="ACR227"/>
      <c r="ACS227"/>
      <c r="ACT227"/>
      <c r="ACU227"/>
      <c r="ACV227"/>
      <c r="ACW227"/>
      <c r="ACX227"/>
      <c r="ACY227"/>
      <c r="ACZ227"/>
      <c r="ADA227"/>
      <c r="ADB227"/>
      <c r="ADC227"/>
      <c r="ADD227"/>
      <c r="ADE227"/>
      <c r="ADF227"/>
      <c r="ADG227"/>
      <c r="ADH227"/>
      <c r="ADI227"/>
      <c r="ADJ227"/>
      <c r="ADK227"/>
      <c r="ADL227"/>
      <c r="ADM227"/>
      <c r="ADN227"/>
      <c r="ADO227"/>
      <c r="ADP227"/>
      <c r="ADQ227"/>
      <c r="ADR227"/>
      <c r="ADS227"/>
      <c r="ADT227"/>
      <c r="ADU227"/>
      <c r="ADV227"/>
      <c r="ADW227"/>
      <c r="ADX227"/>
      <c r="ADY227"/>
      <c r="ADZ227"/>
      <c r="AEA227"/>
      <c r="AEB227"/>
      <c r="AEC227"/>
      <c r="AED227"/>
      <c r="AEE227"/>
      <c r="AEF227"/>
      <c r="AEG227"/>
      <c r="AEH227"/>
      <c r="AEI227"/>
      <c r="AEJ227"/>
      <c r="AEK227"/>
      <c r="AEL227"/>
      <c r="AEM227"/>
      <c r="AEN227"/>
      <c r="AEO227"/>
      <c r="AEP227"/>
      <c r="AEQ227"/>
      <c r="AER227"/>
      <c r="AES227"/>
      <c r="AET227"/>
      <c r="AEU227"/>
      <c r="AEV227"/>
      <c r="AEW227"/>
      <c r="AEX227"/>
      <c r="AEY227"/>
      <c r="AEZ227"/>
      <c r="AFA227"/>
      <c r="AFB227"/>
      <c r="AFC227"/>
      <c r="AFD227"/>
      <c r="AFE227"/>
      <c r="AFF227"/>
      <c r="AFG227"/>
      <c r="AFH227"/>
      <c r="AFI227"/>
      <c r="AFJ227"/>
      <c r="AFK227"/>
      <c r="AFL227"/>
      <c r="AFM227"/>
      <c r="AFN227"/>
      <c r="AFO227"/>
      <c r="AFP227"/>
      <c r="AFQ227"/>
      <c r="AFR227"/>
      <c r="AFS227"/>
      <c r="AFT227"/>
      <c r="AFU227"/>
      <c r="AFV227"/>
      <c r="AFW227"/>
      <c r="AFX227"/>
      <c r="AFY227"/>
      <c r="AFZ227"/>
      <c r="AGA227"/>
      <c r="AGB227"/>
      <c r="AGC227"/>
      <c r="AGD227"/>
      <c r="AGE227"/>
      <c r="AGF227"/>
      <c r="AGG227"/>
      <c r="AGH227"/>
      <c r="AGI227"/>
      <c r="AGJ227"/>
      <c r="AGK227"/>
      <c r="AGL227"/>
      <c r="AGM227"/>
      <c r="AGN227"/>
      <c r="AGO227"/>
      <c r="AGP227"/>
      <c r="AGQ227"/>
      <c r="AGR227"/>
      <c r="AGS227"/>
      <c r="AGT227"/>
      <c r="AGU227"/>
      <c r="AGV227"/>
      <c r="AGW227"/>
      <c r="AGX227"/>
      <c r="AGY227"/>
      <c r="AGZ227"/>
      <c r="AHA227"/>
      <c r="AHB227"/>
      <c r="AHC227"/>
      <c r="AHD227"/>
      <c r="AHE227"/>
      <c r="AHF227"/>
      <c r="AHG227"/>
      <c r="AHH227"/>
      <c r="AHI227"/>
      <c r="AHJ227"/>
      <c r="AHK227"/>
      <c r="AHL227"/>
      <c r="AHM227"/>
      <c r="AHN227"/>
      <c r="AHO227"/>
      <c r="AHP227"/>
      <c r="AHQ227"/>
      <c r="AHR227"/>
      <c r="AHS227"/>
      <c r="AHT227"/>
      <c r="AHU227"/>
      <c r="AHV227"/>
      <c r="AHW227"/>
      <c r="AHX227"/>
      <c r="AHY227"/>
      <c r="AHZ227"/>
      <c r="AIA227"/>
      <c r="AIB227"/>
      <c r="AIC227"/>
      <c r="AID227"/>
      <c r="AIE227"/>
      <c r="AIF227"/>
      <c r="AIG227"/>
      <c r="AIH227"/>
      <c r="AII227"/>
      <c r="AIJ227"/>
      <c r="AIK227"/>
      <c r="AIL227"/>
      <c r="AIM227"/>
      <c r="AIN227"/>
      <c r="AIO227"/>
      <c r="AIP227"/>
      <c r="AIQ227"/>
      <c r="AIR227"/>
      <c r="AIS227"/>
      <c r="AIT227"/>
      <c r="AIU227"/>
      <c r="AIV227"/>
      <c r="AIW227"/>
      <c r="AIX227"/>
      <c r="AIY227"/>
      <c r="AIZ227"/>
      <c r="AJA227"/>
      <c r="AJB227"/>
      <c r="AJC227"/>
      <c r="AJD227"/>
      <c r="AJE227"/>
      <c r="AJF227"/>
      <c r="AJG227"/>
      <c r="AJH227"/>
      <c r="AJI227"/>
      <c r="AJJ227"/>
      <c r="AJK227"/>
      <c r="AJL227"/>
      <c r="AJM227"/>
      <c r="AJN227"/>
      <c r="AJO227"/>
      <c r="AJP227"/>
      <c r="AJQ227"/>
      <c r="AJR227"/>
      <c r="AJS227"/>
      <c r="AJT227"/>
      <c r="AJU227"/>
      <c r="AJV227"/>
      <c r="AJW227"/>
      <c r="AJX227"/>
      <c r="AJY227"/>
      <c r="AJZ227"/>
      <c r="AKA227"/>
      <c r="AKB227"/>
      <c r="AKC227"/>
      <c r="AKD227"/>
      <c r="AKE227"/>
      <c r="AKF227"/>
      <c r="AKG227"/>
      <c r="AKH227"/>
      <c r="AKI227"/>
      <c r="AKJ227"/>
      <c r="AKK227"/>
      <c r="AKL227"/>
      <c r="AKM227"/>
      <c r="AKN227"/>
      <c r="AKO227"/>
      <c r="AKP227"/>
      <c r="AKQ227"/>
      <c r="AKR227"/>
      <c r="AKS227"/>
      <c r="AKT227"/>
      <c r="AKU227"/>
      <c r="AKV227"/>
      <c r="AKW227"/>
      <c r="AKX227"/>
      <c r="AKY227"/>
      <c r="AKZ227"/>
      <c r="ALA227"/>
      <c r="ALB227"/>
      <c r="ALC227"/>
      <c r="ALD227"/>
      <c r="ALE227"/>
      <c r="ALF227"/>
      <c r="ALG227"/>
      <c r="ALH227"/>
      <c r="ALI227"/>
      <c r="ALJ227"/>
      <c r="ALK227"/>
      <c r="ALL227"/>
      <c r="ALM227"/>
      <c r="ALN227"/>
      <c r="ALO227"/>
      <c r="ALP227"/>
      <c r="ALQ227"/>
      <c r="ALR227"/>
      <c r="ALS227"/>
      <c r="ALT227"/>
      <c r="ALU227"/>
      <c r="ALV227"/>
      <c r="ALW227"/>
      <c r="ALX227"/>
      <c r="ALY227"/>
      <c r="ALZ227"/>
      <c r="AMA227"/>
      <c r="AMB227"/>
      <c r="AMC227"/>
      <c r="AMD227"/>
      <c r="AME227"/>
      <c r="AMF227"/>
    </row>
    <row r="228" spans="1:1020" ht="70.7" customHeight="1" x14ac:dyDescent="0.2">
      <c r="A228" s="151" t="s">
        <v>53</v>
      </c>
      <c r="B228" s="151" t="s">
        <v>213</v>
      </c>
      <c r="C228" s="195" t="s">
        <v>324</v>
      </c>
      <c r="D228" s="152">
        <v>78114</v>
      </c>
      <c r="E228" s="153">
        <v>3512</v>
      </c>
      <c r="F228" s="153"/>
      <c r="G228" s="154"/>
      <c r="H228" s="154"/>
      <c r="I228" s="154">
        <v>225.45</v>
      </c>
      <c r="J228" s="154"/>
      <c r="K228" s="154"/>
      <c r="L228" s="154">
        <v>80.739999999999995</v>
      </c>
      <c r="M228" s="154"/>
      <c r="N228" s="154">
        <v>25.02</v>
      </c>
      <c r="O228" s="154"/>
      <c r="P228" s="154"/>
      <c r="Q228" s="154"/>
      <c r="R228" s="154">
        <v>4.38</v>
      </c>
      <c r="S228" s="154"/>
      <c r="T228" s="154"/>
      <c r="U228" s="154"/>
      <c r="V228" s="154"/>
      <c r="W228" s="154"/>
      <c r="X228" s="154"/>
      <c r="Y228" s="154"/>
      <c r="Z228" s="154"/>
      <c r="AA228" s="154"/>
      <c r="AB228" s="154"/>
      <c r="AC228" s="161">
        <v>36.6</v>
      </c>
      <c r="AD228" s="154"/>
      <c r="AE228" s="154"/>
      <c r="AF228" s="154"/>
      <c r="AG228" s="183">
        <v>121.46</v>
      </c>
      <c r="AH228" s="154"/>
      <c r="AI228" s="154">
        <v>0.08</v>
      </c>
      <c r="AJ228" s="154"/>
      <c r="AK228" s="154"/>
      <c r="AL228" s="154">
        <v>0.16</v>
      </c>
      <c r="AM228" s="154"/>
      <c r="AN228" s="154"/>
      <c r="AO228" s="154"/>
      <c r="AP228" s="154">
        <v>0.26</v>
      </c>
      <c r="AQ228" s="154"/>
      <c r="AR228" s="154"/>
      <c r="AS228" s="154"/>
      <c r="AT228" s="154"/>
      <c r="AU228" s="154"/>
      <c r="AV228" s="154"/>
      <c r="AW228" s="154"/>
      <c r="AX228" s="154"/>
      <c r="AY228" s="154"/>
      <c r="AZ228" s="154"/>
      <c r="BA228" s="154"/>
      <c r="BB228" s="154"/>
      <c r="BC228" s="154"/>
      <c r="BD228" s="154"/>
      <c r="BE228" s="154"/>
      <c r="BF228" s="154"/>
      <c r="BG228" s="154"/>
      <c r="BH228" s="154"/>
      <c r="BI228" s="154"/>
      <c r="BJ228" s="154"/>
      <c r="BK228" s="154"/>
      <c r="BL228" s="154"/>
      <c r="BM228" s="154"/>
      <c r="BN228" s="154"/>
      <c r="BO228" s="161"/>
      <c r="BP228" s="154"/>
      <c r="BQ228" s="154"/>
      <c r="BR228" s="154"/>
      <c r="BS228" s="154">
        <f t="shared" si="26"/>
        <v>494.15</v>
      </c>
      <c r="BT228" s="156">
        <v>442.83</v>
      </c>
      <c r="BU228" s="156"/>
      <c r="BV228" s="156"/>
      <c r="BW228" s="156"/>
      <c r="BX228" s="156">
        <f t="shared" si="23"/>
        <v>442.83</v>
      </c>
      <c r="BY228" s="156">
        <f t="shared" si="25"/>
        <v>52.738585668850988</v>
      </c>
      <c r="BZ228" s="157"/>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c r="ZB228"/>
      <c r="ZC228"/>
      <c r="ZD228"/>
      <c r="ZE228"/>
      <c r="ZF228"/>
      <c r="ZG228"/>
      <c r="ZH228"/>
      <c r="ZI228"/>
      <c r="ZJ228"/>
      <c r="ZK228"/>
      <c r="ZL228"/>
      <c r="ZM228"/>
      <c r="ZN228"/>
      <c r="ZO228"/>
      <c r="ZP228"/>
      <c r="ZQ228"/>
      <c r="ZR228"/>
      <c r="ZS228"/>
      <c r="ZT228"/>
      <c r="ZU228"/>
      <c r="ZV228"/>
      <c r="ZW228"/>
      <c r="ZX228"/>
      <c r="ZY228"/>
      <c r="ZZ228"/>
      <c r="AAA228"/>
      <c r="AAB228"/>
      <c r="AAC228"/>
      <c r="AAD228"/>
      <c r="AAE228"/>
      <c r="AAF228"/>
      <c r="AAG228"/>
      <c r="AAH228"/>
      <c r="AAI228"/>
      <c r="AAJ228"/>
      <c r="AAK228"/>
      <c r="AAL228"/>
      <c r="AAM228"/>
      <c r="AAN228"/>
      <c r="AAO228"/>
      <c r="AAP228"/>
      <c r="AAQ228"/>
      <c r="AAR228"/>
      <c r="AAS228"/>
      <c r="AAT228"/>
      <c r="AAU228"/>
      <c r="AAV228"/>
      <c r="AAW228"/>
      <c r="AAX228"/>
      <c r="AAY228"/>
      <c r="AAZ228"/>
      <c r="ABA228"/>
      <c r="ABB228"/>
      <c r="ABC228"/>
      <c r="ABD228"/>
      <c r="ABE228"/>
      <c r="ABF228"/>
      <c r="ABG228"/>
      <c r="ABH228"/>
      <c r="ABI228"/>
      <c r="ABJ228"/>
      <c r="ABK228"/>
      <c r="ABL228"/>
      <c r="ABM228"/>
      <c r="ABN228"/>
      <c r="ABO228"/>
      <c r="ABP228"/>
      <c r="ABQ228"/>
      <c r="ABR228"/>
      <c r="ABS228"/>
      <c r="ABT228"/>
      <c r="ABU228"/>
      <c r="ABV228"/>
      <c r="ABW228"/>
      <c r="ABX228"/>
      <c r="ABY228"/>
      <c r="ABZ228"/>
      <c r="ACA228"/>
      <c r="ACB228"/>
      <c r="ACC228"/>
      <c r="ACD228"/>
      <c r="ACE228"/>
      <c r="ACF228"/>
      <c r="ACG228"/>
      <c r="ACH228"/>
      <c r="ACI228"/>
      <c r="ACJ228"/>
      <c r="ACK228"/>
      <c r="ACL228"/>
      <c r="ACM228"/>
      <c r="ACN228"/>
      <c r="ACO228"/>
      <c r="ACP228"/>
      <c r="ACQ228"/>
      <c r="ACR228"/>
      <c r="ACS228"/>
      <c r="ACT228"/>
      <c r="ACU228"/>
      <c r="ACV228"/>
      <c r="ACW228"/>
      <c r="ACX228"/>
      <c r="ACY228"/>
      <c r="ACZ228"/>
      <c r="ADA228"/>
      <c r="ADB228"/>
      <c r="ADC228"/>
      <c r="ADD228"/>
      <c r="ADE228"/>
      <c r="ADF228"/>
      <c r="ADG228"/>
      <c r="ADH228"/>
      <c r="ADI228"/>
      <c r="ADJ228"/>
      <c r="ADK228"/>
      <c r="ADL228"/>
      <c r="ADM228"/>
      <c r="ADN228"/>
      <c r="ADO228"/>
      <c r="ADP228"/>
      <c r="ADQ228"/>
      <c r="ADR228"/>
      <c r="ADS228"/>
      <c r="ADT228"/>
      <c r="ADU228"/>
      <c r="ADV228"/>
      <c r="ADW228"/>
      <c r="ADX228"/>
      <c r="ADY228"/>
      <c r="ADZ228"/>
      <c r="AEA228"/>
      <c r="AEB228"/>
      <c r="AEC228"/>
      <c r="AED228"/>
      <c r="AEE228"/>
      <c r="AEF228"/>
      <c r="AEG228"/>
      <c r="AEH228"/>
      <c r="AEI228"/>
      <c r="AEJ228"/>
      <c r="AEK228"/>
      <c r="AEL228"/>
      <c r="AEM228"/>
      <c r="AEN228"/>
      <c r="AEO228"/>
      <c r="AEP228"/>
      <c r="AEQ228"/>
      <c r="AER228"/>
      <c r="AES228"/>
      <c r="AET228"/>
      <c r="AEU228"/>
      <c r="AEV228"/>
      <c r="AEW228"/>
      <c r="AEX228"/>
      <c r="AEY228"/>
      <c r="AEZ228"/>
      <c r="AFA228"/>
      <c r="AFB228"/>
      <c r="AFC228"/>
      <c r="AFD228"/>
      <c r="AFE228"/>
      <c r="AFF228"/>
      <c r="AFG228"/>
      <c r="AFH228"/>
      <c r="AFI228"/>
      <c r="AFJ228"/>
      <c r="AFK228"/>
      <c r="AFL228"/>
      <c r="AFM228"/>
      <c r="AFN228"/>
      <c r="AFO228"/>
      <c r="AFP228"/>
      <c r="AFQ228"/>
      <c r="AFR228"/>
      <c r="AFS228"/>
      <c r="AFT228"/>
      <c r="AFU228"/>
      <c r="AFV228"/>
      <c r="AFW228"/>
      <c r="AFX228"/>
      <c r="AFY228"/>
      <c r="AFZ228"/>
      <c r="AGA228"/>
      <c r="AGB228"/>
      <c r="AGC228"/>
      <c r="AGD228"/>
      <c r="AGE228"/>
      <c r="AGF228"/>
      <c r="AGG228"/>
      <c r="AGH228"/>
      <c r="AGI228"/>
      <c r="AGJ228"/>
      <c r="AGK228"/>
      <c r="AGL228"/>
      <c r="AGM228"/>
      <c r="AGN228"/>
      <c r="AGO228"/>
      <c r="AGP228"/>
      <c r="AGQ228"/>
      <c r="AGR228"/>
      <c r="AGS228"/>
      <c r="AGT228"/>
      <c r="AGU228"/>
      <c r="AGV228"/>
      <c r="AGW228"/>
      <c r="AGX228"/>
      <c r="AGY228"/>
      <c r="AGZ228"/>
      <c r="AHA228"/>
      <c r="AHB228"/>
      <c r="AHC228"/>
      <c r="AHD228"/>
      <c r="AHE228"/>
      <c r="AHF228"/>
      <c r="AHG228"/>
      <c r="AHH228"/>
      <c r="AHI228"/>
      <c r="AHJ228"/>
      <c r="AHK228"/>
      <c r="AHL228"/>
      <c r="AHM228"/>
      <c r="AHN228"/>
      <c r="AHO228"/>
      <c r="AHP228"/>
      <c r="AHQ228"/>
      <c r="AHR228"/>
      <c r="AHS228"/>
      <c r="AHT228"/>
      <c r="AHU228"/>
      <c r="AHV228"/>
      <c r="AHW228"/>
      <c r="AHX228"/>
      <c r="AHY228"/>
      <c r="AHZ228"/>
      <c r="AIA228"/>
      <c r="AIB228"/>
      <c r="AIC228"/>
      <c r="AID228"/>
      <c r="AIE228"/>
      <c r="AIF228"/>
      <c r="AIG228"/>
      <c r="AIH228"/>
      <c r="AII228"/>
      <c r="AIJ228"/>
      <c r="AIK228"/>
      <c r="AIL228"/>
      <c r="AIM228"/>
      <c r="AIN228"/>
      <c r="AIO228"/>
      <c r="AIP228"/>
      <c r="AIQ228"/>
      <c r="AIR228"/>
      <c r="AIS228"/>
      <c r="AIT228"/>
      <c r="AIU228"/>
      <c r="AIV228"/>
      <c r="AIW228"/>
      <c r="AIX228"/>
      <c r="AIY228"/>
      <c r="AIZ228"/>
      <c r="AJA228"/>
      <c r="AJB228"/>
      <c r="AJC228"/>
      <c r="AJD228"/>
      <c r="AJE228"/>
      <c r="AJF228"/>
      <c r="AJG228"/>
      <c r="AJH228"/>
      <c r="AJI228"/>
      <c r="AJJ228"/>
      <c r="AJK228"/>
      <c r="AJL228"/>
      <c r="AJM228"/>
      <c r="AJN228"/>
      <c r="AJO228"/>
      <c r="AJP228"/>
      <c r="AJQ228"/>
      <c r="AJR228"/>
      <c r="AJS228"/>
      <c r="AJT228"/>
      <c r="AJU228"/>
      <c r="AJV228"/>
      <c r="AJW228"/>
      <c r="AJX228"/>
      <c r="AJY228"/>
      <c r="AJZ228"/>
      <c r="AKA228"/>
      <c r="AKB228"/>
      <c r="AKC228"/>
      <c r="AKD228"/>
      <c r="AKE228"/>
      <c r="AKF228"/>
      <c r="AKG228"/>
      <c r="AKH228"/>
      <c r="AKI228"/>
      <c r="AKJ228"/>
      <c r="AKK228"/>
      <c r="AKL228"/>
      <c r="AKM228"/>
      <c r="AKN228"/>
      <c r="AKO228"/>
      <c r="AKP228"/>
      <c r="AKQ228"/>
      <c r="AKR228"/>
      <c r="AKS228"/>
      <c r="AKT228"/>
      <c r="AKU228"/>
      <c r="AKV228"/>
      <c r="AKW228"/>
      <c r="AKX228"/>
      <c r="AKY228"/>
      <c r="AKZ228"/>
      <c r="ALA228"/>
      <c r="ALB228"/>
      <c r="ALC228"/>
      <c r="ALD228"/>
      <c r="ALE228"/>
      <c r="ALF228"/>
      <c r="ALG228"/>
      <c r="ALH228"/>
      <c r="ALI228"/>
      <c r="ALJ228"/>
      <c r="ALK228"/>
      <c r="ALL228"/>
      <c r="ALM228"/>
      <c r="ALN228"/>
      <c r="ALO228"/>
      <c r="ALP228"/>
      <c r="ALQ228"/>
      <c r="ALR228"/>
      <c r="ALS228"/>
      <c r="ALT228"/>
      <c r="ALU228"/>
      <c r="ALV228"/>
      <c r="ALW228"/>
      <c r="ALX228"/>
      <c r="ALY228"/>
      <c r="ALZ228"/>
      <c r="AMA228"/>
      <c r="AMB228"/>
      <c r="AMC228"/>
      <c r="AMD228"/>
      <c r="AME228"/>
      <c r="AMF228"/>
    </row>
    <row r="229" spans="1:1020" ht="70.5" customHeight="1" x14ac:dyDescent="0.25">
      <c r="A229" s="33" t="s">
        <v>53</v>
      </c>
      <c r="B229" s="26" t="s">
        <v>213</v>
      </c>
      <c r="C229" s="84" t="s">
        <v>325</v>
      </c>
      <c r="D229" s="25">
        <v>78115</v>
      </c>
      <c r="E229" s="51">
        <v>1316</v>
      </c>
      <c r="F229" s="51"/>
      <c r="G229" s="74"/>
      <c r="H229" s="74"/>
      <c r="I229" s="21"/>
      <c r="J229" s="21"/>
      <c r="K229" s="21"/>
      <c r="L229" s="21"/>
      <c r="M229" s="21"/>
      <c r="N229" s="49"/>
      <c r="O229" s="77"/>
      <c r="P229" s="21"/>
      <c r="Q229" s="21"/>
      <c r="R229" s="77"/>
      <c r="S229" s="21"/>
      <c r="T229" s="21"/>
      <c r="U229" s="21"/>
      <c r="V229" s="21"/>
      <c r="W229" s="21"/>
      <c r="X229" s="21"/>
      <c r="Y229" s="21"/>
      <c r="Z229" s="21"/>
      <c r="AA229" s="21"/>
      <c r="AB229" s="21"/>
      <c r="AC229" s="20">
        <v>33.56</v>
      </c>
      <c r="AD229" s="40"/>
      <c r="AE229" s="21"/>
      <c r="AF229" s="21"/>
      <c r="AG229" s="21"/>
      <c r="AH229" s="49"/>
      <c r="AI229" s="21"/>
      <c r="AJ229" s="21"/>
      <c r="AK229" s="21"/>
      <c r="AL229" s="21"/>
      <c r="AM229" s="21"/>
      <c r="AN229" s="21"/>
      <c r="AO229" s="21"/>
      <c r="AP229" s="21"/>
      <c r="AQ229" s="21"/>
      <c r="AR229" s="80"/>
      <c r="AS229" s="80"/>
      <c r="AT229" s="80"/>
      <c r="AU229" s="81"/>
      <c r="AV229" s="80"/>
      <c r="AW229" s="80"/>
      <c r="AX229" s="80"/>
      <c r="AY229" s="80"/>
      <c r="AZ229" s="80"/>
      <c r="BA229" s="80"/>
      <c r="BB229" s="80"/>
      <c r="BC229" s="80"/>
      <c r="BD229" s="80"/>
      <c r="BE229" s="80"/>
      <c r="BF229" s="80"/>
      <c r="BG229" s="80"/>
      <c r="BH229" s="80"/>
      <c r="BI229" s="80"/>
      <c r="BJ229" s="80"/>
      <c r="BK229" s="80"/>
      <c r="BL229" s="80"/>
      <c r="BM229" s="80"/>
      <c r="BN229" s="80"/>
      <c r="BO229" s="20"/>
      <c r="BP229" s="80"/>
      <c r="BQ229" s="80"/>
      <c r="BR229" s="80"/>
      <c r="BS229" s="70">
        <f t="shared" si="26"/>
        <v>33.56</v>
      </c>
      <c r="BT229" s="23">
        <v>421.9</v>
      </c>
      <c r="BU229" s="23"/>
      <c r="BV229" s="23"/>
      <c r="BW229" s="23"/>
      <c r="BX229" s="23">
        <f t="shared" si="23"/>
        <v>421.9</v>
      </c>
      <c r="BY229" s="71">
        <f t="shared" si="25"/>
        <v>7.3683748298423586</v>
      </c>
      <c r="BZ229" s="41"/>
      <c r="CA229" s="47"/>
    </row>
    <row r="230" spans="1:1020" ht="64.5" customHeight="1" x14ac:dyDescent="0.25">
      <c r="A230" s="33" t="s">
        <v>53</v>
      </c>
      <c r="B230" s="26" t="s">
        <v>213</v>
      </c>
      <c r="C230" s="84" t="s">
        <v>326</v>
      </c>
      <c r="D230" s="25">
        <v>78116</v>
      </c>
      <c r="E230" s="51">
        <v>2692</v>
      </c>
      <c r="F230" s="51"/>
      <c r="G230" s="74"/>
      <c r="H230" s="74"/>
      <c r="I230" s="21">
        <v>284.62</v>
      </c>
      <c r="J230" s="21"/>
      <c r="K230" s="21">
        <v>16.62</v>
      </c>
      <c r="L230" s="21">
        <v>67.52</v>
      </c>
      <c r="M230" s="21"/>
      <c r="N230" s="21">
        <v>66.400000000000006</v>
      </c>
      <c r="O230" s="21"/>
      <c r="P230" s="21"/>
      <c r="Q230" s="21"/>
      <c r="R230" s="21">
        <v>14.43</v>
      </c>
      <c r="S230" s="21"/>
      <c r="T230" s="21">
        <v>0.60299999999999998</v>
      </c>
      <c r="U230" s="21">
        <v>0.24099999999999999</v>
      </c>
      <c r="V230" s="21"/>
      <c r="W230" s="21"/>
      <c r="X230" s="21"/>
      <c r="Y230" s="21"/>
      <c r="Z230" s="21"/>
      <c r="AA230" s="21"/>
      <c r="AB230" s="21"/>
      <c r="AC230" s="20">
        <v>48.97</v>
      </c>
      <c r="AD230" s="21"/>
      <c r="AE230" s="21"/>
      <c r="AF230" s="21"/>
      <c r="AG230" s="21">
        <v>76.319999999999993</v>
      </c>
      <c r="AH230" s="21"/>
      <c r="AI230" s="21">
        <v>0.105</v>
      </c>
      <c r="AJ230" s="21"/>
      <c r="AK230" s="21"/>
      <c r="AL230" s="21">
        <v>8.9999999999999993E-3</v>
      </c>
      <c r="AM230" s="21"/>
      <c r="AN230" s="21"/>
      <c r="AO230" s="21"/>
      <c r="AP230" s="21">
        <v>2.67</v>
      </c>
      <c r="AQ230" s="21"/>
      <c r="AR230" s="21"/>
      <c r="AS230" s="21"/>
      <c r="AT230" s="21">
        <v>1.4999999999999999E-2</v>
      </c>
      <c r="AU230" s="21"/>
      <c r="AV230" s="21"/>
      <c r="AW230" s="21"/>
      <c r="AX230" s="21"/>
      <c r="AY230" s="21"/>
      <c r="AZ230" s="21"/>
      <c r="BA230" s="21"/>
      <c r="BB230" s="21"/>
      <c r="BC230" s="21"/>
      <c r="BD230" s="21"/>
      <c r="BE230" s="21"/>
      <c r="BF230" s="21"/>
      <c r="BG230" s="21"/>
      <c r="BH230" s="21"/>
      <c r="BI230" s="21"/>
      <c r="BJ230" s="21"/>
      <c r="BK230" s="21"/>
      <c r="BL230" s="21"/>
      <c r="BM230" s="21"/>
      <c r="BN230" s="21"/>
      <c r="BO230" s="20"/>
      <c r="BP230" s="21"/>
      <c r="BQ230" s="21"/>
      <c r="BR230" s="21"/>
      <c r="BS230" s="70">
        <f t="shared" si="26"/>
        <v>578.52299999999991</v>
      </c>
      <c r="BT230" s="23">
        <v>202.64</v>
      </c>
      <c r="BU230" s="23"/>
      <c r="BV230" s="23"/>
      <c r="BW230" s="23"/>
      <c r="BX230" s="23">
        <f t="shared" si="23"/>
        <v>202.64</v>
      </c>
      <c r="BY230" s="71">
        <f t="shared" si="25"/>
        <v>74.059191231535536</v>
      </c>
      <c r="BZ230" s="115"/>
    </row>
    <row r="231" spans="1:1020" ht="69.95" customHeight="1" x14ac:dyDescent="0.2">
      <c r="A231" s="151" t="s">
        <v>53</v>
      </c>
      <c r="B231" s="151" t="s">
        <v>213</v>
      </c>
      <c r="C231" s="196" t="s">
        <v>327</v>
      </c>
      <c r="D231" s="152">
        <v>78119</v>
      </c>
      <c r="E231" s="153">
        <v>17227</v>
      </c>
      <c r="F231" s="154"/>
      <c r="G231" s="154"/>
      <c r="H231" s="154"/>
      <c r="I231" s="154"/>
      <c r="J231" s="154"/>
      <c r="K231" s="154"/>
      <c r="L231" s="154"/>
      <c r="M231" s="154">
        <v>0</v>
      </c>
      <c r="N231" s="154">
        <v>71.8</v>
      </c>
      <c r="O231" s="154"/>
      <c r="P231" s="154"/>
      <c r="Q231" s="154"/>
      <c r="R231" s="154"/>
      <c r="S231" s="154"/>
      <c r="T231" s="154">
        <v>6.2E-2</v>
      </c>
      <c r="U231" s="154">
        <v>5.5E-2</v>
      </c>
      <c r="V231" s="154"/>
      <c r="W231" s="154"/>
      <c r="X231" s="154"/>
      <c r="Y231" s="154"/>
      <c r="Z231" s="154"/>
      <c r="AA231" s="154"/>
      <c r="AB231" s="154"/>
      <c r="AC231" s="154">
        <v>122.86</v>
      </c>
      <c r="AD231" s="154"/>
      <c r="AE231" s="154"/>
      <c r="AF231" s="154"/>
      <c r="AG231" s="154">
        <v>12.92</v>
      </c>
      <c r="AH231" s="154"/>
      <c r="AI231" s="154"/>
      <c r="AJ231" s="154"/>
      <c r="AK231" s="154"/>
      <c r="AL231" s="154"/>
      <c r="AM231" s="154"/>
      <c r="AN231" s="154"/>
      <c r="AO231" s="154"/>
      <c r="AP231" s="154"/>
      <c r="AQ231" s="154"/>
      <c r="AR231" s="154"/>
      <c r="AS231" s="154"/>
      <c r="AT231" s="154"/>
      <c r="AU231" s="154"/>
      <c r="AV231" s="154"/>
      <c r="AW231" s="154"/>
      <c r="AX231" s="154"/>
      <c r="AY231" s="154"/>
      <c r="AZ231" s="154"/>
      <c r="BA231" s="154"/>
      <c r="BB231" s="154"/>
      <c r="BC231" s="154"/>
      <c r="BD231" s="154"/>
      <c r="BE231" s="154"/>
      <c r="BF231" s="154"/>
      <c r="BG231" s="154"/>
      <c r="BH231" s="154"/>
      <c r="BI231" s="154"/>
      <c r="BJ231" s="154"/>
      <c r="BK231" s="154"/>
      <c r="BL231" s="154"/>
      <c r="BM231" s="154"/>
      <c r="BN231" s="154"/>
      <c r="BO231" s="154"/>
      <c r="BP231" s="154"/>
      <c r="BQ231" s="154"/>
      <c r="BR231" s="154"/>
      <c r="BS231" s="154">
        <f t="shared" si="26"/>
        <v>207.69699999999997</v>
      </c>
      <c r="BT231" s="156">
        <v>6223.36</v>
      </c>
      <c r="BU231" s="156"/>
      <c r="BV231" s="156"/>
      <c r="BW231" s="156"/>
      <c r="BX231" s="156">
        <f t="shared" si="23"/>
        <v>6223.36</v>
      </c>
      <c r="BY231" s="156">
        <f t="shared" si="25"/>
        <v>3.2295935178307387</v>
      </c>
      <c r="BZ231" s="157"/>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c r="ZB231"/>
      <c r="ZC231"/>
      <c r="ZD231"/>
      <c r="ZE231"/>
      <c r="ZF231"/>
      <c r="ZG231"/>
      <c r="ZH231"/>
      <c r="ZI231"/>
      <c r="ZJ231"/>
      <c r="ZK231"/>
      <c r="ZL231"/>
      <c r="ZM231"/>
      <c r="ZN231"/>
      <c r="ZO231"/>
      <c r="ZP231"/>
      <c r="ZQ231"/>
      <c r="ZR231"/>
      <c r="ZS231"/>
      <c r="ZT231"/>
      <c r="ZU231"/>
      <c r="ZV231"/>
      <c r="ZW231"/>
      <c r="ZX231"/>
      <c r="ZY231"/>
      <c r="ZZ231"/>
      <c r="AAA231"/>
      <c r="AAB231"/>
      <c r="AAC231"/>
      <c r="AAD231"/>
      <c r="AAE231"/>
      <c r="AAF231"/>
      <c r="AAG231"/>
      <c r="AAH231"/>
      <c r="AAI231"/>
      <c r="AAJ231"/>
      <c r="AAK231"/>
      <c r="AAL231"/>
      <c r="AAM231"/>
      <c r="AAN231"/>
      <c r="AAO231"/>
      <c r="AAP231"/>
      <c r="AAQ231"/>
      <c r="AAR231"/>
      <c r="AAS231"/>
      <c r="AAT231"/>
      <c r="AAU231"/>
      <c r="AAV231"/>
      <c r="AAW231"/>
      <c r="AAX231"/>
      <c r="AAY231"/>
      <c r="AAZ231"/>
      <c r="ABA231"/>
      <c r="ABB231"/>
      <c r="ABC231"/>
      <c r="ABD231"/>
      <c r="ABE231"/>
      <c r="ABF231"/>
      <c r="ABG231"/>
      <c r="ABH231"/>
      <c r="ABI231"/>
      <c r="ABJ231"/>
      <c r="ABK231"/>
      <c r="ABL231"/>
      <c r="ABM231"/>
      <c r="ABN231"/>
      <c r="ABO231"/>
      <c r="ABP231"/>
      <c r="ABQ231"/>
      <c r="ABR231"/>
      <c r="ABS231"/>
      <c r="ABT231"/>
      <c r="ABU231"/>
      <c r="ABV231"/>
      <c r="ABW231"/>
      <c r="ABX231"/>
      <c r="ABY231"/>
      <c r="ABZ231"/>
      <c r="ACA231"/>
      <c r="ACB231"/>
      <c r="ACC231"/>
      <c r="ACD231"/>
      <c r="ACE231"/>
      <c r="ACF231"/>
      <c r="ACG231"/>
      <c r="ACH231"/>
      <c r="ACI231"/>
      <c r="ACJ231"/>
      <c r="ACK231"/>
      <c r="ACL231"/>
      <c r="ACM231"/>
      <c r="ACN231"/>
      <c r="ACO231"/>
      <c r="ACP231"/>
      <c r="ACQ231"/>
      <c r="ACR231"/>
      <c r="ACS231"/>
      <c r="ACT231"/>
      <c r="ACU231"/>
      <c r="ACV231"/>
      <c r="ACW231"/>
      <c r="ACX231"/>
      <c r="ACY231"/>
      <c r="ACZ231"/>
      <c r="ADA231"/>
      <c r="ADB231"/>
      <c r="ADC231"/>
      <c r="ADD231"/>
      <c r="ADE231"/>
      <c r="ADF231"/>
      <c r="ADG231"/>
      <c r="ADH231"/>
      <c r="ADI231"/>
      <c r="ADJ231"/>
      <c r="ADK231"/>
      <c r="ADL231"/>
      <c r="ADM231"/>
      <c r="ADN231"/>
      <c r="ADO231"/>
      <c r="ADP231"/>
      <c r="ADQ231"/>
      <c r="ADR231"/>
      <c r="ADS231"/>
      <c r="ADT231"/>
      <c r="ADU231"/>
      <c r="ADV231"/>
      <c r="ADW231"/>
      <c r="ADX231"/>
      <c r="ADY231"/>
      <c r="ADZ231"/>
      <c r="AEA231"/>
      <c r="AEB231"/>
      <c r="AEC231"/>
      <c r="AED231"/>
      <c r="AEE231"/>
      <c r="AEF231"/>
      <c r="AEG231"/>
      <c r="AEH231"/>
      <c r="AEI231"/>
      <c r="AEJ231"/>
      <c r="AEK231"/>
      <c r="AEL231"/>
      <c r="AEM231"/>
      <c r="AEN231"/>
      <c r="AEO231"/>
      <c r="AEP231"/>
      <c r="AEQ231"/>
      <c r="AER231"/>
      <c r="AES231"/>
      <c r="AET231"/>
      <c r="AEU231"/>
      <c r="AEV231"/>
      <c r="AEW231"/>
      <c r="AEX231"/>
      <c r="AEY231"/>
      <c r="AEZ231"/>
      <c r="AFA231"/>
      <c r="AFB231"/>
      <c r="AFC231"/>
      <c r="AFD231"/>
      <c r="AFE231"/>
      <c r="AFF231"/>
      <c r="AFG231"/>
      <c r="AFH231"/>
      <c r="AFI231"/>
      <c r="AFJ231"/>
      <c r="AFK231"/>
      <c r="AFL231"/>
      <c r="AFM231"/>
      <c r="AFN231"/>
      <c r="AFO231"/>
      <c r="AFP231"/>
      <c r="AFQ231"/>
      <c r="AFR231"/>
      <c r="AFS231"/>
      <c r="AFT231"/>
      <c r="AFU231"/>
      <c r="AFV231"/>
      <c r="AFW231"/>
      <c r="AFX231"/>
      <c r="AFY231"/>
      <c r="AFZ231"/>
      <c r="AGA231"/>
      <c r="AGB231"/>
      <c r="AGC231"/>
      <c r="AGD231"/>
      <c r="AGE231"/>
      <c r="AGF231"/>
      <c r="AGG231"/>
      <c r="AGH231"/>
      <c r="AGI231"/>
      <c r="AGJ231"/>
      <c r="AGK231"/>
      <c r="AGL231"/>
      <c r="AGM231"/>
      <c r="AGN231"/>
      <c r="AGO231"/>
      <c r="AGP231"/>
      <c r="AGQ231"/>
      <c r="AGR231"/>
      <c r="AGS231"/>
      <c r="AGT231"/>
      <c r="AGU231"/>
      <c r="AGV231"/>
      <c r="AGW231"/>
      <c r="AGX231"/>
      <c r="AGY231"/>
      <c r="AGZ231"/>
      <c r="AHA231"/>
      <c r="AHB231"/>
      <c r="AHC231"/>
      <c r="AHD231"/>
      <c r="AHE231"/>
      <c r="AHF231"/>
      <c r="AHG231"/>
      <c r="AHH231"/>
      <c r="AHI231"/>
      <c r="AHJ231"/>
      <c r="AHK231"/>
      <c r="AHL231"/>
      <c r="AHM231"/>
      <c r="AHN231"/>
      <c r="AHO231"/>
      <c r="AHP231"/>
      <c r="AHQ231"/>
      <c r="AHR231"/>
      <c r="AHS231"/>
      <c r="AHT231"/>
      <c r="AHU231"/>
      <c r="AHV231"/>
      <c r="AHW231"/>
      <c r="AHX231"/>
      <c r="AHY231"/>
      <c r="AHZ231"/>
      <c r="AIA231"/>
      <c r="AIB231"/>
      <c r="AIC231"/>
      <c r="AID231"/>
      <c r="AIE231"/>
      <c r="AIF231"/>
      <c r="AIG231"/>
      <c r="AIH231"/>
      <c r="AII231"/>
      <c r="AIJ231"/>
      <c r="AIK231"/>
      <c r="AIL231"/>
      <c r="AIM231"/>
      <c r="AIN231"/>
      <c r="AIO231"/>
      <c r="AIP231"/>
      <c r="AIQ231"/>
      <c r="AIR231"/>
      <c r="AIS231"/>
      <c r="AIT231"/>
      <c r="AIU231"/>
      <c r="AIV231"/>
      <c r="AIW231"/>
      <c r="AIX231"/>
      <c r="AIY231"/>
      <c r="AIZ231"/>
      <c r="AJA231"/>
      <c r="AJB231"/>
      <c r="AJC231"/>
      <c r="AJD231"/>
      <c r="AJE231"/>
      <c r="AJF231"/>
      <c r="AJG231"/>
      <c r="AJH231"/>
      <c r="AJI231"/>
      <c r="AJJ231"/>
      <c r="AJK231"/>
      <c r="AJL231"/>
      <c r="AJM231"/>
      <c r="AJN231"/>
      <c r="AJO231"/>
      <c r="AJP231"/>
      <c r="AJQ231"/>
      <c r="AJR231"/>
      <c r="AJS231"/>
      <c r="AJT231"/>
      <c r="AJU231"/>
      <c r="AJV231"/>
      <c r="AJW231"/>
      <c r="AJX231"/>
      <c r="AJY231"/>
      <c r="AJZ231"/>
      <c r="AKA231"/>
      <c r="AKB231"/>
      <c r="AKC231"/>
      <c r="AKD231"/>
      <c r="AKE231"/>
      <c r="AKF231"/>
      <c r="AKG231"/>
      <c r="AKH231"/>
      <c r="AKI231"/>
      <c r="AKJ231"/>
      <c r="AKK231"/>
      <c r="AKL231"/>
      <c r="AKM231"/>
      <c r="AKN231"/>
      <c r="AKO231"/>
      <c r="AKP231"/>
      <c r="AKQ231"/>
      <c r="AKR231"/>
      <c r="AKS231"/>
      <c r="AKT231"/>
      <c r="AKU231"/>
      <c r="AKV231"/>
      <c r="AKW231"/>
      <c r="AKX231"/>
      <c r="AKY231"/>
      <c r="AKZ231"/>
      <c r="ALA231"/>
      <c r="ALB231"/>
      <c r="ALC231"/>
      <c r="ALD231"/>
      <c r="ALE231"/>
      <c r="ALF231"/>
      <c r="ALG231"/>
      <c r="ALH231"/>
      <c r="ALI231"/>
      <c r="ALJ231"/>
      <c r="ALK231"/>
      <c r="ALL231"/>
      <c r="ALM231"/>
      <c r="ALN231"/>
      <c r="ALO231"/>
      <c r="ALP231"/>
      <c r="ALQ231"/>
      <c r="ALR231"/>
      <c r="ALS231"/>
      <c r="ALT231"/>
      <c r="ALU231"/>
      <c r="ALV231"/>
      <c r="ALW231"/>
      <c r="ALX231"/>
      <c r="ALY231"/>
      <c r="ALZ231"/>
      <c r="AMA231"/>
      <c r="AMB231"/>
      <c r="AMC231"/>
      <c r="AMD231"/>
      <c r="AME231"/>
      <c r="AMF231"/>
    </row>
    <row r="232" spans="1:1020" ht="69.75" customHeight="1" x14ac:dyDescent="0.25">
      <c r="A232" s="33" t="s">
        <v>53</v>
      </c>
      <c r="B232" s="26" t="s">
        <v>213</v>
      </c>
      <c r="C232" s="84" t="s">
        <v>328</v>
      </c>
      <c r="D232" s="34">
        <v>78121</v>
      </c>
      <c r="E232" s="51">
        <v>3389</v>
      </c>
      <c r="F232" s="94"/>
      <c r="G232" s="40"/>
      <c r="H232" s="40"/>
      <c r="I232" s="21">
        <v>265.3</v>
      </c>
      <c r="J232" s="21"/>
      <c r="K232" s="21"/>
      <c r="L232" s="21">
        <v>31.02</v>
      </c>
      <c r="M232" s="21">
        <v>49.48</v>
      </c>
      <c r="N232" s="49">
        <v>72.88</v>
      </c>
      <c r="O232" s="77"/>
      <c r="P232" s="21"/>
      <c r="Q232" s="21">
        <v>23.24</v>
      </c>
      <c r="R232" s="76">
        <v>2.52</v>
      </c>
      <c r="S232" s="21"/>
      <c r="T232" s="21"/>
      <c r="U232" s="21"/>
      <c r="V232" s="21"/>
      <c r="W232" s="78"/>
      <c r="X232" s="21">
        <v>11.04</v>
      </c>
      <c r="Y232" s="21"/>
      <c r="Z232" s="21"/>
      <c r="AA232" s="21"/>
      <c r="AB232" s="21">
        <v>3.64</v>
      </c>
      <c r="AC232" s="20">
        <v>17.5</v>
      </c>
      <c r="AD232" s="40"/>
      <c r="AE232" s="21"/>
      <c r="AF232" s="21"/>
      <c r="AG232" s="21">
        <v>116.34</v>
      </c>
      <c r="AH232" s="49"/>
      <c r="AI232" s="21"/>
      <c r="AJ232" s="21"/>
      <c r="AK232" s="21"/>
      <c r="AL232" s="21"/>
      <c r="AM232" s="21"/>
      <c r="AN232" s="21"/>
      <c r="AO232" s="21"/>
      <c r="AP232" s="21"/>
      <c r="AQ232" s="21"/>
      <c r="AR232" s="80"/>
      <c r="AS232" s="80"/>
      <c r="AT232" s="80"/>
      <c r="AU232" s="81"/>
      <c r="AV232" s="80"/>
      <c r="AW232" s="80"/>
      <c r="AX232" s="80"/>
      <c r="AY232" s="80"/>
      <c r="AZ232" s="80"/>
      <c r="BA232" s="80"/>
      <c r="BB232" s="80"/>
      <c r="BC232" s="80"/>
      <c r="BD232" s="80"/>
      <c r="BE232" s="80"/>
      <c r="BF232" s="80"/>
      <c r="BG232" s="80"/>
      <c r="BH232" s="80"/>
      <c r="BI232" s="80"/>
      <c r="BJ232" s="80"/>
      <c r="BK232" s="80"/>
      <c r="BL232" s="80"/>
      <c r="BM232" s="80"/>
      <c r="BN232" s="80"/>
      <c r="BO232" s="20"/>
      <c r="BP232" s="80"/>
      <c r="BQ232" s="80"/>
      <c r="BR232" s="80"/>
      <c r="BS232" s="70">
        <f t="shared" si="26"/>
        <v>592.96</v>
      </c>
      <c r="BT232" s="23">
        <v>355.32</v>
      </c>
      <c r="BU232" s="23"/>
      <c r="BV232" s="23"/>
      <c r="BW232" s="23"/>
      <c r="BX232" s="23">
        <f t="shared" si="23"/>
        <v>355.32</v>
      </c>
      <c r="BY232" s="71">
        <f t="shared" si="25"/>
        <v>62.530054414308012</v>
      </c>
      <c r="BZ232" s="41"/>
    </row>
    <row r="233" spans="1:1020" ht="66.75" customHeight="1" x14ac:dyDescent="0.25">
      <c r="A233" s="33" t="s">
        <v>53</v>
      </c>
      <c r="B233" s="26" t="s">
        <v>213</v>
      </c>
      <c r="C233" s="83" t="s">
        <v>329</v>
      </c>
      <c r="D233" s="34">
        <v>78122</v>
      </c>
      <c r="E233" s="51">
        <v>6036</v>
      </c>
      <c r="F233" s="235" t="s">
        <v>536</v>
      </c>
      <c r="G233" s="235"/>
      <c r="H233" s="235"/>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c r="AU233" s="235"/>
      <c r="AV233" s="235"/>
      <c r="AW233" s="235"/>
      <c r="AX233" s="235"/>
      <c r="AY233" s="235"/>
      <c r="AZ233" s="235"/>
      <c r="BA233" s="235"/>
      <c r="BB233" s="235"/>
      <c r="BC233" s="235"/>
      <c r="BD233" s="235"/>
      <c r="BE233" s="235"/>
      <c r="BF233" s="235"/>
      <c r="BG233" s="235"/>
      <c r="BH233" s="235"/>
      <c r="BI233" s="235"/>
      <c r="BJ233" s="235"/>
      <c r="BK233" s="235"/>
      <c r="BL233" s="235"/>
      <c r="BM233" s="235"/>
      <c r="BN233" s="235"/>
      <c r="BO233" s="235"/>
      <c r="BP233" s="235"/>
      <c r="BQ233" s="235"/>
      <c r="BR233" s="235"/>
      <c r="BS233" s="70">
        <f t="shared" si="26"/>
        <v>0</v>
      </c>
      <c r="BT233" s="23">
        <v>505.06</v>
      </c>
      <c r="BU233" s="23"/>
      <c r="BV233" s="23"/>
      <c r="BW233" s="23"/>
      <c r="BX233" s="23">
        <f t="shared" si="23"/>
        <v>505.06</v>
      </c>
      <c r="BY233" s="71">
        <f t="shared" si="25"/>
        <v>0</v>
      </c>
      <c r="BZ233" s="89"/>
      <c r="CA233" s="122"/>
    </row>
    <row r="234" spans="1:1020" ht="66.75" customHeight="1" x14ac:dyDescent="0.25">
      <c r="A234" s="33" t="s">
        <v>53</v>
      </c>
      <c r="B234" s="26" t="s">
        <v>213</v>
      </c>
      <c r="C234" s="84" t="s">
        <v>330</v>
      </c>
      <c r="D234" s="34">
        <v>78123</v>
      </c>
      <c r="E234" s="51">
        <v>7391</v>
      </c>
      <c r="F234" s="51">
        <v>1470</v>
      </c>
      <c r="G234" s="21">
        <v>259.69</v>
      </c>
      <c r="H234" s="74"/>
      <c r="I234" s="21">
        <v>342.4</v>
      </c>
      <c r="J234" s="21"/>
      <c r="K234" s="21"/>
      <c r="L234" s="21">
        <v>207.08</v>
      </c>
      <c r="M234" s="21">
        <v>29.48</v>
      </c>
      <c r="N234" s="49">
        <v>40.42</v>
      </c>
      <c r="O234" s="77"/>
      <c r="P234" s="21">
        <v>10.7</v>
      </c>
      <c r="Q234" s="21"/>
      <c r="R234" s="76">
        <v>13.59</v>
      </c>
      <c r="S234" s="21"/>
      <c r="T234" s="21"/>
      <c r="U234" s="21"/>
      <c r="V234" s="21"/>
      <c r="W234" s="21"/>
      <c r="X234" s="21"/>
      <c r="Y234" s="21"/>
      <c r="Z234" s="21"/>
      <c r="AA234" s="106"/>
      <c r="AB234" s="21"/>
      <c r="AC234" s="20">
        <v>92.74</v>
      </c>
      <c r="AD234" s="40"/>
      <c r="AE234" s="21"/>
      <c r="AF234" s="21"/>
      <c r="AG234" s="21">
        <v>390.9</v>
      </c>
      <c r="AH234" s="49"/>
      <c r="AI234" s="21">
        <v>0.38800000000000001</v>
      </c>
      <c r="AJ234" s="21"/>
      <c r="AK234" s="21"/>
      <c r="AL234" s="21"/>
      <c r="AM234" s="21">
        <v>1.87</v>
      </c>
      <c r="AN234" s="21"/>
      <c r="AO234" s="21"/>
      <c r="AP234" s="21">
        <v>3</v>
      </c>
      <c r="AQ234" s="21"/>
      <c r="AR234" s="80"/>
      <c r="AS234" s="80"/>
      <c r="AT234" s="80"/>
      <c r="AU234" s="81"/>
      <c r="AV234" s="80"/>
      <c r="AW234" s="80"/>
      <c r="AX234" s="80"/>
      <c r="AY234" s="80"/>
      <c r="AZ234" s="80"/>
      <c r="BA234" s="80"/>
      <c r="BB234" s="80"/>
      <c r="BC234" s="80"/>
      <c r="BD234" s="80"/>
      <c r="BE234" s="21">
        <v>0.2</v>
      </c>
      <c r="BF234" s="80"/>
      <c r="BG234" s="80"/>
      <c r="BH234" s="80"/>
      <c r="BI234" s="80"/>
      <c r="BJ234" s="80"/>
      <c r="BK234" s="80"/>
      <c r="BL234" s="80"/>
      <c r="BM234" s="80"/>
      <c r="BN234" s="80"/>
      <c r="BO234" s="20"/>
      <c r="BP234" s="80"/>
      <c r="BQ234" s="80"/>
      <c r="BR234" s="21">
        <v>7.0000000000000007E-2</v>
      </c>
      <c r="BS234" s="70">
        <f t="shared" si="26"/>
        <v>1392.5279999999998</v>
      </c>
      <c r="BT234" s="23">
        <v>851.46</v>
      </c>
      <c r="BU234" s="23"/>
      <c r="BV234" s="23"/>
      <c r="BW234" s="23"/>
      <c r="BX234" s="23">
        <f t="shared" si="23"/>
        <v>851.46</v>
      </c>
      <c r="BY234" s="71">
        <f t="shared" si="25"/>
        <v>62.055946823245044</v>
      </c>
      <c r="BZ234" s="115"/>
    </row>
    <row r="235" spans="1:1020" ht="66.2" customHeight="1" x14ac:dyDescent="0.25">
      <c r="A235" s="33" t="s">
        <v>53</v>
      </c>
      <c r="B235" s="26" t="s">
        <v>213</v>
      </c>
      <c r="C235" s="83" t="s">
        <v>331</v>
      </c>
      <c r="D235" s="25">
        <v>78124</v>
      </c>
      <c r="E235" s="51">
        <v>1074</v>
      </c>
      <c r="F235" s="235" t="s">
        <v>536</v>
      </c>
      <c r="G235" s="235"/>
      <c r="H235" s="235"/>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c r="AU235" s="235"/>
      <c r="AV235" s="235"/>
      <c r="AW235" s="235"/>
      <c r="AX235" s="235"/>
      <c r="AY235" s="235"/>
      <c r="AZ235" s="235"/>
      <c r="BA235" s="235"/>
      <c r="BB235" s="235"/>
      <c r="BC235" s="235"/>
      <c r="BD235" s="235"/>
      <c r="BE235" s="235"/>
      <c r="BF235" s="235"/>
      <c r="BG235" s="235"/>
      <c r="BH235" s="235"/>
      <c r="BI235" s="235"/>
      <c r="BJ235" s="235"/>
      <c r="BK235" s="235"/>
      <c r="BL235" s="235"/>
      <c r="BM235" s="235"/>
      <c r="BN235" s="235"/>
      <c r="BO235" s="235"/>
      <c r="BP235" s="235"/>
      <c r="BQ235" s="235"/>
      <c r="BR235" s="235"/>
      <c r="BS235" s="70">
        <f t="shared" si="26"/>
        <v>0</v>
      </c>
      <c r="BT235" s="23">
        <v>100.36</v>
      </c>
      <c r="BU235" s="23"/>
      <c r="BV235" s="23"/>
      <c r="BW235" s="23"/>
      <c r="BX235" s="23">
        <f t="shared" si="23"/>
        <v>100.36</v>
      </c>
      <c r="BY235" s="71">
        <f t="shared" si="25"/>
        <v>0</v>
      </c>
      <c r="BZ235" s="41"/>
    </row>
    <row r="236" spans="1:1020" ht="73.5" customHeight="1" x14ac:dyDescent="0.25">
      <c r="A236" s="33" t="s">
        <v>53</v>
      </c>
      <c r="B236" s="26" t="s">
        <v>213</v>
      </c>
      <c r="C236" s="84" t="s">
        <v>332</v>
      </c>
      <c r="D236" s="25">
        <v>78125</v>
      </c>
      <c r="E236" s="51">
        <v>1988</v>
      </c>
      <c r="F236" s="51"/>
      <c r="G236" s="21"/>
      <c r="H236" s="21"/>
      <c r="I236" s="21">
        <v>223.84</v>
      </c>
      <c r="J236" s="21"/>
      <c r="K236" s="21">
        <v>358.4</v>
      </c>
      <c r="L236" s="21">
        <v>12.94</v>
      </c>
      <c r="M236" s="21">
        <v>77.2</v>
      </c>
      <c r="N236" s="21">
        <v>39.56</v>
      </c>
      <c r="O236" s="21"/>
      <c r="P236" s="21"/>
      <c r="Q236" s="21"/>
      <c r="R236" s="21"/>
      <c r="S236" s="21"/>
      <c r="T236" s="86"/>
      <c r="U236" s="21"/>
      <c r="V236" s="21"/>
      <c r="W236" s="21">
        <v>0.01</v>
      </c>
      <c r="X236" s="21"/>
      <c r="Y236" s="21"/>
      <c r="Z236" s="21">
        <v>39.56</v>
      </c>
      <c r="AA236" s="21"/>
      <c r="AB236" s="21"/>
      <c r="AC236" s="20">
        <v>142.16</v>
      </c>
      <c r="AD236" s="21"/>
      <c r="AE236" s="21"/>
      <c r="AF236" s="21"/>
      <c r="AG236" s="21">
        <v>110.92</v>
      </c>
      <c r="AH236" s="21"/>
      <c r="AI236" s="21">
        <v>0.01</v>
      </c>
      <c r="AJ236" s="21"/>
      <c r="AK236" s="21"/>
      <c r="AL236" s="21">
        <v>0.01</v>
      </c>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0"/>
      <c r="BP236" s="21"/>
      <c r="BQ236" s="21"/>
      <c r="BR236" s="21"/>
      <c r="BS236" s="70">
        <f t="shared" si="26"/>
        <v>1004.6099999999999</v>
      </c>
      <c r="BT236" s="23">
        <v>794.66</v>
      </c>
      <c r="BU236" s="23"/>
      <c r="BV236" s="23"/>
      <c r="BW236" s="23"/>
      <c r="BX236" s="23">
        <f t="shared" si="23"/>
        <v>794.66</v>
      </c>
      <c r="BY236" s="71">
        <f t="shared" si="25"/>
        <v>55.834310581513613</v>
      </c>
      <c r="BZ236" s="41"/>
    </row>
    <row r="237" spans="1:1020" ht="63" customHeight="1" x14ac:dyDescent="0.25">
      <c r="A237" s="33" t="s">
        <v>53</v>
      </c>
      <c r="B237" s="26" t="s">
        <v>213</v>
      </c>
      <c r="C237" s="84" t="s">
        <v>333</v>
      </c>
      <c r="D237" s="34">
        <v>78126</v>
      </c>
      <c r="E237" s="51">
        <v>510</v>
      </c>
      <c r="F237" s="51"/>
      <c r="G237" s="74"/>
      <c r="H237" s="74"/>
      <c r="I237" s="21"/>
      <c r="J237" s="21"/>
      <c r="K237" s="21"/>
      <c r="L237" s="21">
        <v>3.92</v>
      </c>
      <c r="M237" s="21"/>
      <c r="N237" s="49"/>
      <c r="O237" s="77"/>
      <c r="P237" s="21"/>
      <c r="Q237" s="21"/>
      <c r="R237" s="77"/>
      <c r="S237" s="21"/>
      <c r="T237" s="21"/>
      <c r="U237" s="21"/>
      <c r="V237" s="21"/>
      <c r="W237" s="21"/>
      <c r="X237" s="21"/>
      <c r="Y237" s="21"/>
      <c r="Z237" s="21"/>
      <c r="AA237" s="106"/>
      <c r="AB237" s="21"/>
      <c r="AC237" s="20">
        <v>5.92</v>
      </c>
      <c r="AD237" s="40"/>
      <c r="AE237" s="21"/>
      <c r="AF237" s="21"/>
      <c r="AG237" s="21">
        <v>23.02</v>
      </c>
      <c r="AH237" s="49"/>
      <c r="AI237" s="21"/>
      <c r="AJ237" s="21"/>
      <c r="AK237" s="21"/>
      <c r="AL237" s="21"/>
      <c r="AM237" s="21"/>
      <c r="AN237" s="21"/>
      <c r="AO237" s="21"/>
      <c r="AP237" s="21"/>
      <c r="AQ237" s="21"/>
      <c r="AR237" s="121"/>
      <c r="AS237" s="121"/>
      <c r="AT237" s="121"/>
      <c r="AU237" s="30"/>
      <c r="AV237" s="121"/>
      <c r="AW237" s="121"/>
      <c r="AX237" s="121"/>
      <c r="AY237" s="121"/>
      <c r="AZ237" s="121"/>
      <c r="BA237" s="121"/>
      <c r="BB237" s="121"/>
      <c r="BC237" s="121"/>
      <c r="BD237" s="121"/>
      <c r="BE237" s="121"/>
      <c r="BF237" s="121"/>
      <c r="BG237" s="121"/>
      <c r="BH237" s="121"/>
      <c r="BI237" s="121"/>
      <c r="BJ237" s="121"/>
      <c r="BK237" s="121"/>
      <c r="BL237" s="121"/>
      <c r="BM237" s="121"/>
      <c r="BN237" s="121"/>
      <c r="BO237" s="20"/>
      <c r="BP237" s="121"/>
      <c r="BQ237" s="121"/>
      <c r="BR237" s="121"/>
      <c r="BS237" s="70">
        <f t="shared" si="26"/>
        <v>32.86</v>
      </c>
      <c r="BT237" s="23">
        <v>96.22</v>
      </c>
      <c r="BU237" s="23"/>
      <c r="BV237" s="23"/>
      <c r="BW237" s="23"/>
      <c r="BX237" s="23">
        <f t="shared" si="23"/>
        <v>96.22</v>
      </c>
      <c r="BY237" s="71">
        <f t="shared" si="25"/>
        <v>25.457080880074372</v>
      </c>
      <c r="BZ237" s="41"/>
    </row>
    <row r="238" spans="1:1020" ht="85.7" customHeight="1" x14ac:dyDescent="0.25">
      <c r="A238" s="33" t="s">
        <v>53</v>
      </c>
      <c r="B238" s="26" t="s">
        <v>213</v>
      </c>
      <c r="C238" s="84" t="s">
        <v>334</v>
      </c>
      <c r="D238" s="25">
        <v>78127</v>
      </c>
      <c r="E238" s="51">
        <v>3645</v>
      </c>
      <c r="F238" s="51"/>
      <c r="G238" s="74"/>
      <c r="H238" s="74"/>
      <c r="I238" s="21">
        <v>359.26</v>
      </c>
      <c r="J238" s="21"/>
      <c r="K238" s="78"/>
      <c r="L238" s="21"/>
      <c r="M238" s="21">
        <v>108.74</v>
      </c>
      <c r="N238" s="79"/>
      <c r="O238" s="76"/>
      <c r="P238" s="21"/>
      <c r="Q238" s="21"/>
      <c r="R238" s="76">
        <v>3.45</v>
      </c>
      <c r="S238" s="21"/>
      <c r="T238" s="21"/>
      <c r="U238" s="21"/>
      <c r="V238" s="21"/>
      <c r="W238" s="21"/>
      <c r="X238" s="21"/>
      <c r="Y238" s="21"/>
      <c r="Z238" s="21"/>
      <c r="AA238" s="21"/>
      <c r="AB238" s="21"/>
      <c r="AC238" s="20">
        <v>30.75</v>
      </c>
      <c r="AD238" s="21"/>
      <c r="AE238" s="21"/>
      <c r="AF238" s="21"/>
      <c r="AG238" s="20">
        <v>209.2</v>
      </c>
      <c r="AH238" s="49"/>
      <c r="AI238" s="21"/>
      <c r="AJ238" s="21"/>
      <c r="AK238" s="21"/>
      <c r="AL238" s="21"/>
      <c r="AM238" s="21"/>
      <c r="AN238" s="21"/>
      <c r="AO238" s="21"/>
      <c r="AP238" s="21">
        <v>3.47</v>
      </c>
      <c r="AQ238" s="21"/>
      <c r="AR238" s="80"/>
      <c r="AS238" s="80"/>
      <c r="AT238" s="80"/>
      <c r="AU238" s="81"/>
      <c r="AV238" s="80"/>
      <c r="AW238" s="80"/>
      <c r="AX238" s="80"/>
      <c r="AY238" s="80"/>
      <c r="AZ238" s="80"/>
      <c r="BA238" s="80"/>
      <c r="BB238" s="80"/>
      <c r="BC238" s="80"/>
      <c r="BD238" s="80"/>
      <c r="BE238" s="80"/>
      <c r="BF238" s="80"/>
      <c r="BG238" s="80"/>
      <c r="BH238" s="80"/>
      <c r="BI238" s="80"/>
      <c r="BJ238" s="80"/>
      <c r="BK238" s="80"/>
      <c r="BL238" s="80"/>
      <c r="BM238" s="80"/>
      <c r="BN238" s="80"/>
      <c r="BO238" s="20"/>
      <c r="BP238" s="80"/>
      <c r="BQ238" s="80"/>
      <c r="BR238" s="80"/>
      <c r="BS238" s="70">
        <f t="shared" si="26"/>
        <v>714.87</v>
      </c>
      <c r="BT238" s="23">
        <v>258.7</v>
      </c>
      <c r="BU238" s="23"/>
      <c r="BV238" s="23"/>
      <c r="BW238" s="23"/>
      <c r="BX238" s="23">
        <f t="shared" si="23"/>
        <v>258.7</v>
      </c>
      <c r="BY238" s="71">
        <f t="shared" si="25"/>
        <v>73.427693951128319</v>
      </c>
      <c r="BZ238" s="89"/>
    </row>
    <row r="239" spans="1:1020" ht="63" customHeight="1" x14ac:dyDescent="0.25">
      <c r="A239" s="33" t="s">
        <v>53</v>
      </c>
      <c r="B239" s="26" t="s">
        <v>213</v>
      </c>
      <c r="C239" s="84" t="s">
        <v>335</v>
      </c>
      <c r="D239" s="34">
        <v>78128</v>
      </c>
      <c r="E239" s="51">
        <v>2180</v>
      </c>
      <c r="F239" s="51"/>
      <c r="G239" s="74"/>
      <c r="H239" s="74"/>
      <c r="I239" s="21">
        <v>112.24</v>
      </c>
      <c r="J239" s="21"/>
      <c r="K239" s="21"/>
      <c r="L239" s="87">
        <v>26.5</v>
      </c>
      <c r="M239" s="87"/>
      <c r="N239" s="49"/>
      <c r="O239" s="77"/>
      <c r="P239" s="21"/>
      <c r="Q239" s="21"/>
      <c r="R239" s="76"/>
      <c r="S239" s="21"/>
      <c r="T239" s="21"/>
      <c r="U239" s="21"/>
      <c r="V239" s="21"/>
      <c r="W239" s="78"/>
      <c r="X239" s="21"/>
      <c r="Y239" s="21"/>
      <c r="Z239" s="21"/>
      <c r="AA239" s="21"/>
      <c r="AB239" s="21"/>
      <c r="AC239" s="20">
        <v>25.38</v>
      </c>
      <c r="AD239" s="40"/>
      <c r="AE239" s="21"/>
      <c r="AF239" s="21"/>
      <c r="AG239" s="21">
        <v>49.68</v>
      </c>
      <c r="AH239" s="49"/>
      <c r="AI239" s="21"/>
      <c r="AJ239" s="21"/>
      <c r="AK239" s="21"/>
      <c r="AL239" s="21"/>
      <c r="AM239" s="21"/>
      <c r="AN239" s="21"/>
      <c r="AO239" s="21"/>
      <c r="AP239" s="21"/>
      <c r="AQ239" s="21"/>
      <c r="AR239" s="80"/>
      <c r="AS239" s="80"/>
      <c r="AT239" s="80"/>
      <c r="AU239" s="81"/>
      <c r="AV239" s="80"/>
      <c r="AW239" s="80"/>
      <c r="AX239" s="80"/>
      <c r="AY239" s="80"/>
      <c r="AZ239" s="80"/>
      <c r="BA239" s="80"/>
      <c r="BB239" s="80"/>
      <c r="BC239" s="80"/>
      <c r="BD239" s="80"/>
      <c r="BE239" s="80"/>
      <c r="BF239" s="80"/>
      <c r="BG239" s="80"/>
      <c r="BH239" s="80"/>
      <c r="BI239" s="80"/>
      <c r="BJ239" s="80"/>
      <c r="BK239" s="80"/>
      <c r="BL239" s="80"/>
      <c r="BM239" s="80"/>
      <c r="BN239" s="80"/>
      <c r="BO239" s="20"/>
      <c r="BP239" s="80"/>
      <c r="BQ239" s="80"/>
      <c r="BR239" s="80"/>
      <c r="BS239" s="70">
        <f t="shared" si="26"/>
        <v>213.8</v>
      </c>
      <c r="BT239" s="23">
        <v>390.22</v>
      </c>
      <c r="BU239" s="23"/>
      <c r="BV239" s="23"/>
      <c r="BW239" s="23"/>
      <c r="BX239" s="23">
        <f t="shared" si="23"/>
        <v>390.22</v>
      </c>
      <c r="BY239" s="71">
        <f t="shared" si="25"/>
        <v>35.396178934472374</v>
      </c>
      <c r="BZ239" s="41"/>
    </row>
    <row r="240" spans="1:1020" ht="75.2" customHeight="1" x14ac:dyDescent="0.25">
      <c r="A240" s="33" t="s">
        <v>53</v>
      </c>
      <c r="B240" s="26" t="s">
        <v>213</v>
      </c>
      <c r="C240" s="84" t="s">
        <v>336</v>
      </c>
      <c r="D240" s="25">
        <v>78135</v>
      </c>
      <c r="E240" s="51">
        <v>2167</v>
      </c>
      <c r="F240" s="51"/>
      <c r="G240" s="74"/>
      <c r="H240" s="74"/>
      <c r="I240" s="21">
        <v>239.52</v>
      </c>
      <c r="J240" s="21"/>
      <c r="K240" s="21">
        <v>26.26</v>
      </c>
      <c r="L240" s="21">
        <v>55.14</v>
      </c>
      <c r="M240" s="21"/>
      <c r="N240" s="49"/>
      <c r="O240" s="77"/>
      <c r="P240" s="21"/>
      <c r="Q240" s="21"/>
      <c r="R240" s="76">
        <v>9.2100000000000009</v>
      </c>
      <c r="S240" s="21"/>
      <c r="T240" s="21">
        <v>0.38500000000000001</v>
      </c>
      <c r="U240" s="21">
        <v>0.06</v>
      </c>
      <c r="V240" s="21"/>
      <c r="W240" s="21"/>
      <c r="X240" s="21"/>
      <c r="Y240" s="21"/>
      <c r="Z240" s="21"/>
      <c r="AA240" s="21"/>
      <c r="AB240" s="21"/>
      <c r="AC240" s="20">
        <v>37.5</v>
      </c>
      <c r="AD240" s="40"/>
      <c r="AE240" s="21"/>
      <c r="AF240" s="21"/>
      <c r="AG240" s="21">
        <v>142.84</v>
      </c>
      <c r="AH240" s="49"/>
      <c r="AI240" s="21">
        <v>3.5000000000000003E-2</v>
      </c>
      <c r="AJ240" s="21"/>
      <c r="AK240" s="21"/>
      <c r="AL240" s="21">
        <v>7.0000000000000001E-3</v>
      </c>
      <c r="AM240" s="21"/>
      <c r="AN240" s="21"/>
      <c r="AO240" s="21"/>
      <c r="AP240" s="21">
        <v>1.55</v>
      </c>
      <c r="AQ240" s="21"/>
      <c r="AR240" s="80"/>
      <c r="AS240" s="80"/>
      <c r="AT240" s="80"/>
      <c r="AU240" s="81"/>
      <c r="AV240" s="80"/>
      <c r="AW240" s="80"/>
      <c r="AX240" s="80"/>
      <c r="AY240" s="80"/>
      <c r="AZ240" s="80"/>
      <c r="BA240" s="80"/>
      <c r="BB240" s="80"/>
      <c r="BC240" s="80"/>
      <c r="BD240" s="80"/>
      <c r="BE240" s="80"/>
      <c r="BF240" s="80"/>
      <c r="BG240" s="80"/>
      <c r="BH240" s="80"/>
      <c r="BI240" s="80"/>
      <c r="BJ240" s="80"/>
      <c r="BK240" s="80"/>
      <c r="BL240" s="80"/>
      <c r="BM240" s="80"/>
      <c r="BN240" s="80"/>
      <c r="BO240" s="20"/>
      <c r="BP240" s="80"/>
      <c r="BQ240" s="80"/>
      <c r="BR240" s="80"/>
      <c r="BS240" s="70">
        <f t="shared" si="26"/>
        <v>512.50699999999995</v>
      </c>
      <c r="BT240" s="23">
        <v>115</v>
      </c>
      <c r="BU240" s="23"/>
      <c r="BV240" s="23"/>
      <c r="BW240" s="23"/>
      <c r="BX240" s="23">
        <f t="shared" si="23"/>
        <v>115</v>
      </c>
      <c r="BY240" s="71">
        <f t="shared" si="25"/>
        <v>81.673511211827119</v>
      </c>
      <c r="BZ240" s="41"/>
    </row>
    <row r="241" spans="1:1020" ht="60.75" customHeight="1" x14ac:dyDescent="0.25">
      <c r="A241" s="33" t="s">
        <v>53</v>
      </c>
      <c r="B241" s="26" t="s">
        <v>213</v>
      </c>
      <c r="C241" s="84" t="s">
        <v>337</v>
      </c>
      <c r="D241" s="34">
        <v>78117</v>
      </c>
      <c r="E241" s="51">
        <v>1319</v>
      </c>
      <c r="F241" s="51"/>
      <c r="G241" s="21"/>
      <c r="H241" s="21"/>
      <c r="I241" s="21">
        <v>138.86000000000001</v>
      </c>
      <c r="J241" s="21"/>
      <c r="K241" s="21"/>
      <c r="L241" s="21">
        <v>51.78</v>
      </c>
      <c r="M241" s="21"/>
      <c r="N241" s="21">
        <v>54.55</v>
      </c>
      <c r="O241" s="21"/>
      <c r="P241" s="21"/>
      <c r="Q241" s="21"/>
      <c r="R241" s="21">
        <v>7.12</v>
      </c>
      <c r="S241" s="21"/>
      <c r="T241" s="21"/>
      <c r="U241" s="21"/>
      <c r="V241" s="21"/>
      <c r="W241" s="21"/>
      <c r="X241" s="21"/>
      <c r="Y241" s="21"/>
      <c r="Z241" s="21"/>
      <c r="AA241" s="21"/>
      <c r="AB241" s="21"/>
      <c r="AC241" s="20">
        <v>73.84</v>
      </c>
      <c r="AD241" s="21"/>
      <c r="AE241" s="21"/>
      <c r="AF241" s="21"/>
      <c r="AG241" s="21">
        <v>66.84</v>
      </c>
      <c r="AH241" s="21"/>
      <c r="AI241" s="21">
        <v>2.5000000000000001E-2</v>
      </c>
      <c r="AJ241" s="21"/>
      <c r="AK241" s="21"/>
      <c r="AL241" s="21"/>
      <c r="AM241" s="21">
        <v>1.4999999999999999E-2</v>
      </c>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0"/>
      <c r="BP241" s="21"/>
      <c r="BQ241" s="21"/>
      <c r="BR241" s="21"/>
      <c r="BS241" s="70">
        <f t="shared" si="26"/>
        <v>393.03</v>
      </c>
      <c r="BT241" s="23">
        <v>330.7</v>
      </c>
      <c r="BU241" s="23"/>
      <c r="BV241" s="23"/>
      <c r="BW241" s="23"/>
      <c r="BX241" s="23">
        <f t="shared" si="23"/>
        <v>330.7</v>
      </c>
      <c r="BY241" s="71">
        <f t="shared" si="25"/>
        <v>54.306163900902263</v>
      </c>
      <c r="BZ241" s="89"/>
      <c r="CA241" s="45"/>
    </row>
    <row r="242" spans="1:1020" ht="80.849999999999994" customHeight="1" x14ac:dyDescent="0.2">
      <c r="A242" s="151" t="s">
        <v>53</v>
      </c>
      <c r="B242" s="151" t="s">
        <v>213</v>
      </c>
      <c r="C242" s="173" t="s">
        <v>338</v>
      </c>
      <c r="D242" s="201">
        <v>78129</v>
      </c>
      <c r="E242" s="153">
        <v>1213</v>
      </c>
      <c r="F242" s="154"/>
      <c r="G242" s="154"/>
      <c r="H242" s="154"/>
      <c r="I242" s="154"/>
      <c r="J242" s="154"/>
      <c r="K242" s="154"/>
      <c r="L242" s="183">
        <v>22.18</v>
      </c>
      <c r="M242" s="154"/>
      <c r="N242" s="154"/>
      <c r="O242" s="154"/>
      <c r="P242" s="154"/>
      <c r="Q242" s="154"/>
      <c r="R242" s="154"/>
      <c r="S242" s="154"/>
      <c r="T242" s="154"/>
      <c r="U242" s="154"/>
      <c r="V242" s="154"/>
      <c r="W242" s="154"/>
      <c r="X242" s="154"/>
      <c r="Y242" s="154"/>
      <c r="Z242" s="154"/>
      <c r="AA242" s="154"/>
      <c r="AB242" s="154"/>
      <c r="AC242" s="183">
        <v>20.74</v>
      </c>
      <c r="AD242" s="154"/>
      <c r="AE242" s="154"/>
      <c r="AF242" s="154"/>
      <c r="AG242" s="183">
        <v>44.2</v>
      </c>
      <c r="AH242" s="154"/>
      <c r="AI242" s="154"/>
      <c r="AJ242" s="154"/>
      <c r="AK242" s="15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f t="shared" si="26"/>
        <v>87.12</v>
      </c>
      <c r="BT242" s="156">
        <v>225.9</v>
      </c>
      <c r="BU242" s="156"/>
      <c r="BV242" s="156"/>
      <c r="BW242" s="156"/>
      <c r="BX242" s="156">
        <f t="shared" si="23"/>
        <v>225.9</v>
      </c>
      <c r="BY242" s="156">
        <f t="shared" si="25"/>
        <v>27.832087406555495</v>
      </c>
      <c r="BZ242" s="157"/>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c r="ZB242"/>
      <c r="ZC242"/>
      <c r="ZD242"/>
      <c r="ZE242"/>
      <c r="ZF242"/>
      <c r="ZG242"/>
      <c r="ZH242"/>
      <c r="ZI242"/>
      <c r="ZJ242"/>
      <c r="ZK242"/>
      <c r="ZL242"/>
      <c r="ZM242"/>
      <c r="ZN242"/>
      <c r="ZO242"/>
      <c r="ZP242"/>
      <c r="ZQ242"/>
      <c r="ZR242"/>
      <c r="ZS242"/>
      <c r="ZT242"/>
      <c r="ZU242"/>
      <c r="ZV242"/>
      <c r="ZW242"/>
      <c r="ZX242"/>
      <c r="ZY242"/>
      <c r="ZZ242"/>
      <c r="AAA242"/>
      <c r="AAB242"/>
      <c r="AAC242"/>
      <c r="AAD242"/>
      <c r="AAE242"/>
      <c r="AAF242"/>
      <c r="AAG242"/>
      <c r="AAH242"/>
      <c r="AAI242"/>
      <c r="AAJ242"/>
      <c r="AAK242"/>
      <c r="AAL242"/>
      <c r="AAM242"/>
      <c r="AAN242"/>
      <c r="AAO242"/>
      <c r="AAP242"/>
      <c r="AAQ242"/>
      <c r="AAR242"/>
      <c r="AAS242"/>
      <c r="AAT242"/>
      <c r="AAU242"/>
      <c r="AAV242"/>
      <c r="AAW242"/>
      <c r="AAX242"/>
      <c r="AAY242"/>
      <c r="AAZ242"/>
      <c r="ABA242"/>
      <c r="ABB242"/>
      <c r="ABC242"/>
      <c r="ABD242"/>
      <c r="ABE242"/>
      <c r="ABF242"/>
      <c r="ABG242"/>
      <c r="ABH242"/>
      <c r="ABI242"/>
      <c r="ABJ242"/>
      <c r="ABK242"/>
      <c r="ABL242"/>
      <c r="ABM242"/>
      <c r="ABN242"/>
      <c r="ABO242"/>
      <c r="ABP242"/>
      <c r="ABQ242"/>
      <c r="ABR242"/>
      <c r="ABS242"/>
      <c r="ABT242"/>
      <c r="ABU242"/>
      <c r="ABV242"/>
      <c r="ABW242"/>
      <c r="ABX242"/>
      <c r="ABY242"/>
      <c r="ABZ242"/>
      <c r="ACA242"/>
      <c r="ACB242"/>
      <c r="ACC242"/>
      <c r="ACD242"/>
      <c r="ACE242"/>
      <c r="ACF242"/>
      <c r="ACG242"/>
      <c r="ACH242"/>
      <c r="ACI242"/>
      <c r="ACJ242"/>
      <c r="ACK242"/>
      <c r="ACL242"/>
      <c r="ACM242"/>
      <c r="ACN242"/>
      <c r="ACO242"/>
      <c r="ACP242"/>
      <c r="ACQ242"/>
      <c r="ACR242"/>
      <c r="ACS242"/>
      <c r="ACT242"/>
      <c r="ACU242"/>
      <c r="ACV242"/>
      <c r="ACW242"/>
      <c r="ACX242"/>
      <c r="ACY242"/>
      <c r="ACZ242"/>
      <c r="ADA242"/>
      <c r="ADB242"/>
      <c r="ADC242"/>
      <c r="ADD242"/>
      <c r="ADE242"/>
      <c r="ADF242"/>
      <c r="ADG242"/>
      <c r="ADH242"/>
      <c r="ADI242"/>
      <c r="ADJ242"/>
      <c r="ADK242"/>
      <c r="ADL242"/>
      <c r="ADM242"/>
      <c r="ADN242"/>
      <c r="ADO242"/>
      <c r="ADP242"/>
      <c r="ADQ242"/>
      <c r="ADR242"/>
      <c r="ADS242"/>
      <c r="ADT242"/>
      <c r="ADU242"/>
      <c r="ADV242"/>
      <c r="ADW242"/>
      <c r="ADX242"/>
      <c r="ADY242"/>
      <c r="ADZ242"/>
      <c r="AEA242"/>
      <c r="AEB242"/>
      <c r="AEC242"/>
      <c r="AED242"/>
      <c r="AEE242"/>
      <c r="AEF242"/>
      <c r="AEG242"/>
      <c r="AEH242"/>
      <c r="AEI242"/>
      <c r="AEJ242"/>
      <c r="AEK242"/>
      <c r="AEL242"/>
      <c r="AEM242"/>
      <c r="AEN242"/>
      <c r="AEO242"/>
      <c r="AEP242"/>
      <c r="AEQ242"/>
      <c r="AER242"/>
      <c r="AES242"/>
      <c r="AET242"/>
      <c r="AEU242"/>
      <c r="AEV242"/>
      <c r="AEW242"/>
      <c r="AEX242"/>
      <c r="AEY242"/>
      <c r="AEZ242"/>
      <c r="AFA242"/>
      <c r="AFB242"/>
      <c r="AFC242"/>
      <c r="AFD242"/>
      <c r="AFE242"/>
      <c r="AFF242"/>
      <c r="AFG242"/>
      <c r="AFH242"/>
      <c r="AFI242"/>
      <c r="AFJ242"/>
      <c r="AFK242"/>
      <c r="AFL242"/>
      <c r="AFM242"/>
      <c r="AFN242"/>
      <c r="AFO242"/>
      <c r="AFP242"/>
      <c r="AFQ242"/>
      <c r="AFR242"/>
      <c r="AFS242"/>
      <c r="AFT242"/>
      <c r="AFU242"/>
      <c r="AFV242"/>
      <c r="AFW242"/>
      <c r="AFX242"/>
      <c r="AFY242"/>
      <c r="AFZ242"/>
      <c r="AGA242"/>
      <c r="AGB242"/>
      <c r="AGC242"/>
      <c r="AGD242"/>
      <c r="AGE242"/>
      <c r="AGF242"/>
      <c r="AGG242"/>
      <c r="AGH242"/>
      <c r="AGI242"/>
      <c r="AGJ242"/>
      <c r="AGK242"/>
      <c r="AGL242"/>
      <c r="AGM242"/>
      <c r="AGN242"/>
      <c r="AGO242"/>
      <c r="AGP242"/>
      <c r="AGQ242"/>
      <c r="AGR242"/>
      <c r="AGS242"/>
      <c r="AGT242"/>
      <c r="AGU242"/>
      <c r="AGV242"/>
      <c r="AGW242"/>
      <c r="AGX242"/>
      <c r="AGY242"/>
      <c r="AGZ242"/>
      <c r="AHA242"/>
      <c r="AHB242"/>
      <c r="AHC242"/>
      <c r="AHD242"/>
      <c r="AHE242"/>
      <c r="AHF242"/>
      <c r="AHG242"/>
      <c r="AHH242"/>
      <c r="AHI242"/>
      <c r="AHJ242"/>
      <c r="AHK242"/>
      <c r="AHL242"/>
      <c r="AHM242"/>
      <c r="AHN242"/>
      <c r="AHO242"/>
      <c r="AHP242"/>
      <c r="AHQ242"/>
      <c r="AHR242"/>
      <c r="AHS242"/>
      <c r="AHT242"/>
      <c r="AHU242"/>
      <c r="AHV242"/>
      <c r="AHW242"/>
      <c r="AHX242"/>
      <c r="AHY242"/>
      <c r="AHZ242"/>
      <c r="AIA242"/>
      <c r="AIB242"/>
      <c r="AIC242"/>
      <c r="AID242"/>
      <c r="AIE242"/>
      <c r="AIF242"/>
      <c r="AIG242"/>
      <c r="AIH242"/>
      <c r="AII242"/>
      <c r="AIJ242"/>
      <c r="AIK242"/>
      <c r="AIL242"/>
      <c r="AIM242"/>
      <c r="AIN242"/>
      <c r="AIO242"/>
      <c r="AIP242"/>
      <c r="AIQ242"/>
      <c r="AIR242"/>
      <c r="AIS242"/>
      <c r="AIT242"/>
      <c r="AIU242"/>
      <c r="AIV242"/>
      <c r="AIW242"/>
      <c r="AIX242"/>
      <c r="AIY242"/>
      <c r="AIZ242"/>
      <c r="AJA242"/>
      <c r="AJB242"/>
      <c r="AJC242"/>
      <c r="AJD242"/>
      <c r="AJE242"/>
      <c r="AJF242"/>
      <c r="AJG242"/>
      <c r="AJH242"/>
      <c r="AJI242"/>
      <c r="AJJ242"/>
      <c r="AJK242"/>
      <c r="AJL242"/>
      <c r="AJM242"/>
      <c r="AJN242"/>
      <c r="AJO242"/>
      <c r="AJP242"/>
      <c r="AJQ242"/>
      <c r="AJR242"/>
      <c r="AJS242"/>
      <c r="AJT242"/>
      <c r="AJU242"/>
      <c r="AJV242"/>
      <c r="AJW242"/>
      <c r="AJX242"/>
      <c r="AJY242"/>
      <c r="AJZ242"/>
      <c r="AKA242"/>
      <c r="AKB242"/>
      <c r="AKC242"/>
      <c r="AKD242"/>
      <c r="AKE242"/>
      <c r="AKF242"/>
      <c r="AKG242"/>
      <c r="AKH242"/>
      <c r="AKI242"/>
      <c r="AKJ242"/>
      <c r="AKK242"/>
      <c r="AKL242"/>
      <c r="AKM242"/>
      <c r="AKN242"/>
      <c r="AKO242"/>
      <c r="AKP242"/>
      <c r="AKQ242"/>
      <c r="AKR242"/>
      <c r="AKS242"/>
      <c r="AKT242"/>
      <c r="AKU242"/>
      <c r="AKV242"/>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row>
    <row r="243" spans="1:1020" ht="83.25" customHeight="1" x14ac:dyDescent="0.25">
      <c r="A243" s="33" t="s">
        <v>53</v>
      </c>
      <c r="B243" s="26" t="s">
        <v>213</v>
      </c>
      <c r="C243" s="84" t="s">
        <v>339</v>
      </c>
      <c r="D243" s="25">
        <v>78130</v>
      </c>
      <c r="E243" s="51">
        <v>1251</v>
      </c>
      <c r="F243" s="51"/>
      <c r="G243" s="23"/>
      <c r="H243" s="23"/>
      <c r="I243" s="21"/>
      <c r="J243" s="21"/>
      <c r="K243" s="21"/>
      <c r="L243" s="21"/>
      <c r="M243" s="21">
        <v>12.64</v>
      </c>
      <c r="N243" s="49"/>
      <c r="O243" s="77"/>
      <c r="P243" s="21"/>
      <c r="Q243" s="21"/>
      <c r="R243" s="77"/>
      <c r="S243" s="21"/>
      <c r="T243" s="21"/>
      <c r="U243" s="21"/>
      <c r="V243" s="21"/>
      <c r="W243" s="78"/>
      <c r="X243" s="21"/>
      <c r="Y243" s="21"/>
      <c r="Z243" s="106"/>
      <c r="AA243" s="21"/>
      <c r="AB243" s="21"/>
      <c r="AC243" s="20">
        <v>12.1</v>
      </c>
      <c r="AD243" s="40"/>
      <c r="AE243" s="21"/>
      <c r="AF243" s="21"/>
      <c r="AG243" s="21">
        <v>28.36</v>
      </c>
      <c r="AH243" s="49"/>
      <c r="AI243" s="21"/>
      <c r="AJ243" s="21"/>
      <c r="AK243" s="21"/>
      <c r="AL243" s="21"/>
      <c r="AM243" s="21"/>
      <c r="AN243" s="21"/>
      <c r="AO243" s="21"/>
      <c r="AP243" s="21"/>
      <c r="AQ243" s="21"/>
      <c r="AR243" s="80"/>
      <c r="AS243" s="80"/>
      <c r="AT243" s="80"/>
      <c r="AU243" s="81"/>
      <c r="AV243" s="80"/>
      <c r="AW243" s="80"/>
      <c r="AX243" s="80"/>
      <c r="AY243" s="80"/>
      <c r="AZ243" s="80"/>
      <c r="BA243" s="80"/>
      <c r="BB243" s="80"/>
      <c r="BC243" s="80"/>
      <c r="BD243" s="80"/>
      <c r="BE243" s="80"/>
      <c r="BF243" s="80"/>
      <c r="BG243" s="80"/>
      <c r="BH243" s="80"/>
      <c r="BI243" s="80"/>
      <c r="BJ243" s="80"/>
      <c r="BK243" s="80"/>
      <c r="BL243" s="80"/>
      <c r="BM243" s="80"/>
      <c r="BN243" s="80"/>
      <c r="BO243" s="20"/>
      <c r="BP243" s="80"/>
      <c r="BQ243" s="80"/>
      <c r="BR243" s="80"/>
      <c r="BS243" s="70">
        <f t="shared" si="26"/>
        <v>53.1</v>
      </c>
      <c r="BT243" s="23">
        <v>202.52</v>
      </c>
      <c r="BU243" s="23"/>
      <c r="BV243" s="23"/>
      <c r="BW243" s="23"/>
      <c r="BX243" s="23">
        <f t="shared" si="23"/>
        <v>202.52</v>
      </c>
      <c r="BY243" s="71">
        <f t="shared" si="25"/>
        <v>20.773022455206949</v>
      </c>
      <c r="BZ243" s="41"/>
    </row>
    <row r="244" spans="1:1020" ht="65.25" customHeight="1" x14ac:dyDescent="0.2">
      <c r="A244" s="151" t="s">
        <v>53</v>
      </c>
      <c r="B244" s="151" t="s">
        <v>213</v>
      </c>
      <c r="C244" s="196" t="s">
        <v>340</v>
      </c>
      <c r="D244" s="201">
        <v>78132</v>
      </c>
      <c r="E244" s="153">
        <v>4939</v>
      </c>
      <c r="F244" s="154"/>
      <c r="G244" s="155"/>
      <c r="H244" s="155"/>
      <c r="I244" s="183">
        <v>254.64</v>
      </c>
      <c r="J244" s="154"/>
      <c r="K244" s="154">
        <v>545.91999999999996</v>
      </c>
      <c r="L244" s="154">
        <v>234.3</v>
      </c>
      <c r="M244" s="154">
        <v>77.08</v>
      </c>
      <c r="N244" s="154">
        <v>183.52</v>
      </c>
      <c r="O244" s="154">
        <v>14.97</v>
      </c>
      <c r="P244" s="154">
        <v>81.7</v>
      </c>
      <c r="Q244" s="154"/>
      <c r="R244" s="154">
        <v>6.87</v>
      </c>
      <c r="S244" s="154"/>
      <c r="T244" s="154"/>
      <c r="U244" s="154"/>
      <c r="V244" s="154"/>
      <c r="W244" s="154"/>
      <c r="X244" s="183">
        <v>75.31</v>
      </c>
      <c r="Y244" s="154">
        <v>74.540000000000006</v>
      </c>
      <c r="Z244" s="154"/>
      <c r="AA244" s="154"/>
      <c r="AB244" s="154"/>
      <c r="AC244" s="154">
        <v>56.99</v>
      </c>
      <c r="AD244" s="154"/>
      <c r="AE244" s="154"/>
      <c r="AF244" s="154"/>
      <c r="AG244" s="154">
        <v>74.459999999999994</v>
      </c>
      <c r="AH244" s="154"/>
      <c r="AI244" s="154"/>
      <c r="AJ244" s="154"/>
      <c r="AK244" s="154"/>
      <c r="AL244" s="154"/>
      <c r="AM244" s="154"/>
      <c r="AN244" s="154"/>
      <c r="AO244" s="154"/>
      <c r="AP244" s="183">
        <v>26.05</v>
      </c>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4"/>
      <c r="BL244" s="154"/>
      <c r="BM244" s="154"/>
      <c r="BN244" s="154"/>
      <c r="BO244" s="154"/>
      <c r="BP244" s="154"/>
      <c r="BQ244" s="154"/>
      <c r="BR244" s="154"/>
      <c r="BS244" s="154">
        <f t="shared" si="26"/>
        <v>1706.3499999999997</v>
      </c>
      <c r="BT244" s="156">
        <v>1600.48</v>
      </c>
      <c r="BU244" s="156"/>
      <c r="BV244" s="156"/>
      <c r="BW244" s="156"/>
      <c r="BX244" s="156">
        <f t="shared" si="23"/>
        <v>1600.48</v>
      </c>
      <c r="BY244" s="156">
        <f t="shared" si="25"/>
        <v>51.600777784161863</v>
      </c>
      <c r="BZ244" s="163"/>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c r="QN244"/>
      <c r="QO244"/>
      <c r="QP244"/>
      <c r="QQ244"/>
      <c r="QR244"/>
      <c r="QS244"/>
      <c r="QT244"/>
      <c r="QU244"/>
      <c r="QV244"/>
      <c r="QW244"/>
      <c r="QX244"/>
      <c r="QY244"/>
      <c r="QZ244"/>
      <c r="RA244"/>
      <c r="RB244"/>
      <c r="RC244"/>
      <c r="RD244"/>
      <c r="RE244"/>
      <c r="RF244"/>
      <c r="RG244"/>
      <c r="RH244"/>
      <c r="RI244"/>
      <c r="RJ244"/>
      <c r="RK244"/>
      <c r="RL244"/>
      <c r="RM244"/>
      <c r="RN244"/>
      <c r="RO244"/>
      <c r="RP244"/>
      <c r="RQ244"/>
      <c r="RR244"/>
      <c r="RS244"/>
      <c r="RT244"/>
      <c r="RU244"/>
      <c r="RV244"/>
      <c r="RW244"/>
      <c r="RX244"/>
      <c r="RY244"/>
      <c r="RZ244"/>
      <c r="SA244"/>
      <c r="SB244"/>
      <c r="SC244"/>
      <c r="SD244"/>
      <c r="SE244"/>
      <c r="SF244"/>
      <c r="SG244"/>
      <c r="SH244"/>
      <c r="SI244"/>
      <c r="SJ244"/>
      <c r="SK244"/>
      <c r="SL244"/>
      <c r="SM244"/>
      <c r="SN244"/>
      <c r="SO244"/>
      <c r="SP244"/>
      <c r="SQ244"/>
      <c r="SR244"/>
      <c r="SS244"/>
      <c r="ST244"/>
      <c r="SU244"/>
      <c r="SV244"/>
      <c r="SW244"/>
      <c r="SX244"/>
      <c r="SY244"/>
      <c r="SZ244"/>
      <c r="TA244"/>
      <c r="TB244"/>
      <c r="TC244"/>
      <c r="TD244"/>
      <c r="TE244"/>
      <c r="TF244"/>
      <c r="TG244"/>
      <c r="TH244"/>
      <c r="TI244"/>
      <c r="TJ244"/>
      <c r="TK244"/>
      <c r="TL244"/>
      <c r="TM244"/>
      <c r="TN244"/>
      <c r="TO244"/>
      <c r="TP244"/>
      <c r="TQ244"/>
      <c r="TR244"/>
      <c r="TS244"/>
      <c r="TT244"/>
      <c r="TU244"/>
      <c r="TV244"/>
      <c r="TW244"/>
      <c r="TX244"/>
      <c r="TY244"/>
      <c r="TZ244"/>
      <c r="UA244"/>
      <c r="UB244"/>
      <c r="UC244"/>
      <c r="UD244"/>
      <c r="UE244"/>
      <c r="UF244"/>
      <c r="UG244"/>
      <c r="UH244"/>
      <c r="UI244"/>
      <c r="UJ244"/>
      <c r="UK244"/>
      <c r="UL244"/>
      <c r="UM244"/>
      <c r="UN244"/>
      <c r="UO244"/>
      <c r="UP244"/>
      <c r="UQ244"/>
      <c r="UR244"/>
      <c r="US244"/>
      <c r="UT244"/>
      <c r="UU244"/>
      <c r="UV244"/>
      <c r="UW244"/>
      <c r="UX244"/>
      <c r="UY244"/>
      <c r="UZ244"/>
      <c r="VA244"/>
      <c r="VB244"/>
      <c r="VC244"/>
      <c r="VD244"/>
      <c r="VE244"/>
      <c r="VF244"/>
      <c r="VG244"/>
      <c r="VH244"/>
      <c r="VI244"/>
      <c r="VJ244"/>
      <c r="VK244"/>
      <c r="VL244"/>
      <c r="VM244"/>
      <c r="VN244"/>
      <c r="VO244"/>
      <c r="VP244"/>
      <c r="VQ244"/>
      <c r="VR244"/>
      <c r="VS244"/>
      <c r="VT244"/>
      <c r="VU244"/>
      <c r="VV244"/>
      <c r="VW244"/>
      <c r="VX244"/>
      <c r="VY244"/>
      <c r="VZ244"/>
      <c r="WA244"/>
      <c r="WB244"/>
      <c r="WC244"/>
      <c r="WD244"/>
      <c r="WE244"/>
      <c r="WF244"/>
      <c r="WG244"/>
      <c r="WH244"/>
      <c r="WI244"/>
      <c r="WJ244"/>
      <c r="WK244"/>
      <c r="WL244"/>
      <c r="WM244"/>
      <c r="WN244"/>
      <c r="WO244"/>
      <c r="WP244"/>
      <c r="WQ244"/>
      <c r="WR244"/>
      <c r="WS244"/>
      <c r="WT244"/>
      <c r="WU244"/>
      <c r="WV244"/>
      <c r="WW244"/>
      <c r="WX244"/>
      <c r="WY244"/>
      <c r="WZ244"/>
      <c r="XA244"/>
      <c r="XB244"/>
      <c r="XC244"/>
      <c r="XD244"/>
      <c r="XE244"/>
      <c r="XF244"/>
      <c r="XG244"/>
      <c r="XH244"/>
      <c r="XI244"/>
      <c r="XJ244"/>
      <c r="XK244"/>
      <c r="XL244"/>
      <c r="XM244"/>
      <c r="XN244"/>
      <c r="XO244"/>
      <c r="XP244"/>
      <c r="XQ244"/>
      <c r="XR244"/>
      <c r="XS244"/>
      <c r="XT244"/>
      <c r="XU244"/>
      <c r="XV244"/>
      <c r="XW244"/>
      <c r="XX244"/>
      <c r="XY244"/>
      <c r="XZ244"/>
      <c r="YA244"/>
      <c r="YB244"/>
      <c r="YC244"/>
      <c r="YD244"/>
      <c r="YE244"/>
      <c r="YF244"/>
      <c r="YG244"/>
      <c r="YH244"/>
      <c r="YI244"/>
      <c r="YJ244"/>
      <c r="YK244"/>
      <c r="YL244"/>
      <c r="YM244"/>
      <c r="YN244"/>
      <c r="YO244"/>
      <c r="YP244"/>
      <c r="YQ244"/>
      <c r="YR244"/>
      <c r="YS244"/>
      <c r="YT244"/>
      <c r="YU244"/>
      <c r="YV244"/>
      <c r="YW244"/>
      <c r="YX244"/>
      <c r="YY244"/>
      <c r="YZ244"/>
      <c r="ZA244"/>
      <c r="ZB244"/>
      <c r="ZC244"/>
      <c r="ZD244"/>
      <c r="ZE244"/>
      <c r="ZF244"/>
      <c r="ZG244"/>
      <c r="ZH244"/>
      <c r="ZI244"/>
      <c r="ZJ244"/>
      <c r="ZK244"/>
      <c r="ZL244"/>
      <c r="ZM244"/>
      <c r="ZN244"/>
      <c r="ZO244"/>
      <c r="ZP244"/>
      <c r="ZQ244"/>
      <c r="ZR244"/>
      <c r="ZS244"/>
      <c r="ZT244"/>
      <c r="ZU244"/>
      <c r="ZV244"/>
      <c r="ZW244"/>
      <c r="ZX244"/>
      <c r="ZY244"/>
      <c r="ZZ244"/>
      <c r="AAA244"/>
      <c r="AAB244"/>
      <c r="AAC244"/>
      <c r="AAD244"/>
      <c r="AAE244"/>
      <c r="AAF244"/>
      <c r="AAG244"/>
      <c r="AAH244"/>
      <c r="AAI244"/>
      <c r="AAJ244"/>
      <c r="AAK244"/>
      <c r="AAL244"/>
      <c r="AAM244"/>
      <c r="AAN244"/>
      <c r="AAO244"/>
      <c r="AAP244"/>
      <c r="AAQ244"/>
      <c r="AAR244"/>
      <c r="AAS244"/>
      <c r="AAT244"/>
      <c r="AAU244"/>
      <c r="AAV244"/>
      <c r="AAW244"/>
      <c r="AAX244"/>
      <c r="AAY244"/>
      <c r="AAZ244"/>
      <c r="ABA244"/>
      <c r="ABB244"/>
      <c r="ABC244"/>
      <c r="ABD244"/>
      <c r="ABE244"/>
      <c r="ABF244"/>
      <c r="ABG244"/>
      <c r="ABH244"/>
      <c r="ABI244"/>
      <c r="ABJ244"/>
      <c r="ABK244"/>
      <c r="ABL244"/>
      <c r="ABM244"/>
      <c r="ABN244"/>
      <c r="ABO244"/>
      <c r="ABP244"/>
      <c r="ABQ244"/>
      <c r="ABR244"/>
      <c r="ABS244"/>
      <c r="ABT244"/>
      <c r="ABU244"/>
      <c r="ABV244"/>
      <c r="ABW244"/>
      <c r="ABX244"/>
      <c r="ABY244"/>
      <c r="ABZ244"/>
      <c r="ACA244"/>
      <c r="ACB244"/>
      <c r="ACC244"/>
      <c r="ACD244"/>
      <c r="ACE244"/>
      <c r="ACF244"/>
      <c r="ACG244"/>
      <c r="ACH244"/>
      <c r="ACI244"/>
      <c r="ACJ244"/>
      <c r="ACK244"/>
      <c r="ACL244"/>
      <c r="ACM244"/>
      <c r="ACN244"/>
      <c r="ACO244"/>
      <c r="ACP244"/>
      <c r="ACQ244"/>
      <c r="ACR244"/>
      <c r="ACS244"/>
      <c r="ACT244"/>
      <c r="ACU244"/>
      <c r="ACV244"/>
      <c r="ACW244"/>
      <c r="ACX244"/>
      <c r="ACY244"/>
      <c r="ACZ244"/>
      <c r="ADA244"/>
      <c r="ADB244"/>
      <c r="ADC244"/>
      <c r="ADD244"/>
      <c r="ADE244"/>
      <c r="ADF244"/>
      <c r="ADG244"/>
      <c r="ADH244"/>
      <c r="ADI244"/>
      <c r="ADJ244"/>
      <c r="ADK244"/>
      <c r="ADL244"/>
      <c r="ADM244"/>
      <c r="ADN244"/>
      <c r="ADO244"/>
      <c r="ADP244"/>
      <c r="ADQ244"/>
      <c r="ADR244"/>
      <c r="ADS244"/>
      <c r="ADT244"/>
      <c r="ADU244"/>
      <c r="ADV244"/>
      <c r="ADW244"/>
      <c r="ADX244"/>
      <c r="ADY244"/>
      <c r="ADZ244"/>
      <c r="AEA244"/>
      <c r="AEB244"/>
      <c r="AEC244"/>
      <c r="AED244"/>
      <c r="AEE244"/>
      <c r="AEF244"/>
      <c r="AEG244"/>
      <c r="AEH244"/>
      <c r="AEI244"/>
      <c r="AEJ244"/>
      <c r="AEK244"/>
      <c r="AEL244"/>
      <c r="AEM244"/>
      <c r="AEN244"/>
      <c r="AEO244"/>
      <c r="AEP244"/>
      <c r="AEQ244"/>
      <c r="AER244"/>
      <c r="AES244"/>
      <c r="AET244"/>
      <c r="AEU244"/>
      <c r="AEV244"/>
      <c r="AEW244"/>
      <c r="AEX244"/>
      <c r="AEY244"/>
      <c r="AEZ244"/>
      <c r="AFA244"/>
      <c r="AFB244"/>
      <c r="AFC244"/>
      <c r="AFD244"/>
      <c r="AFE244"/>
      <c r="AFF244"/>
      <c r="AFG244"/>
      <c r="AFH244"/>
      <c r="AFI244"/>
      <c r="AFJ244"/>
      <c r="AFK244"/>
      <c r="AFL244"/>
      <c r="AFM244"/>
      <c r="AFN244"/>
      <c r="AFO244"/>
      <c r="AFP244"/>
      <c r="AFQ244"/>
      <c r="AFR244"/>
      <c r="AFS244"/>
      <c r="AFT244"/>
      <c r="AFU244"/>
      <c r="AFV244"/>
      <c r="AFW244"/>
      <c r="AFX244"/>
      <c r="AFY244"/>
      <c r="AFZ244"/>
      <c r="AGA244"/>
      <c r="AGB244"/>
      <c r="AGC244"/>
      <c r="AGD244"/>
      <c r="AGE244"/>
      <c r="AGF244"/>
      <c r="AGG244"/>
      <c r="AGH244"/>
      <c r="AGI244"/>
      <c r="AGJ244"/>
      <c r="AGK244"/>
      <c r="AGL244"/>
      <c r="AGM244"/>
      <c r="AGN244"/>
      <c r="AGO244"/>
      <c r="AGP244"/>
      <c r="AGQ244"/>
      <c r="AGR244"/>
      <c r="AGS244"/>
      <c r="AGT244"/>
      <c r="AGU244"/>
      <c r="AGV244"/>
      <c r="AGW244"/>
      <c r="AGX244"/>
      <c r="AGY244"/>
      <c r="AGZ244"/>
      <c r="AHA244"/>
      <c r="AHB244"/>
      <c r="AHC244"/>
      <c r="AHD244"/>
      <c r="AHE244"/>
      <c r="AHF244"/>
      <c r="AHG244"/>
      <c r="AHH244"/>
      <c r="AHI244"/>
      <c r="AHJ244"/>
      <c r="AHK244"/>
      <c r="AHL244"/>
      <c r="AHM244"/>
      <c r="AHN244"/>
      <c r="AHO244"/>
      <c r="AHP244"/>
      <c r="AHQ244"/>
      <c r="AHR244"/>
      <c r="AHS244"/>
      <c r="AHT244"/>
      <c r="AHU244"/>
      <c r="AHV244"/>
      <c r="AHW244"/>
      <c r="AHX244"/>
      <c r="AHY244"/>
      <c r="AHZ244"/>
      <c r="AIA244"/>
      <c r="AIB244"/>
      <c r="AIC244"/>
      <c r="AID244"/>
      <c r="AIE244"/>
      <c r="AIF244"/>
      <c r="AIG244"/>
      <c r="AIH244"/>
      <c r="AII244"/>
      <c r="AIJ244"/>
      <c r="AIK244"/>
      <c r="AIL244"/>
      <c r="AIM244"/>
      <c r="AIN244"/>
      <c r="AIO244"/>
      <c r="AIP244"/>
      <c r="AIQ244"/>
      <c r="AIR244"/>
      <c r="AIS244"/>
      <c r="AIT244"/>
      <c r="AIU244"/>
      <c r="AIV244"/>
      <c r="AIW244"/>
      <c r="AIX244"/>
      <c r="AIY244"/>
      <c r="AIZ244"/>
      <c r="AJA244"/>
      <c r="AJB244"/>
      <c r="AJC244"/>
      <c r="AJD244"/>
      <c r="AJE244"/>
      <c r="AJF244"/>
      <c r="AJG244"/>
      <c r="AJH244"/>
      <c r="AJI244"/>
      <c r="AJJ244"/>
      <c r="AJK244"/>
      <c r="AJL244"/>
      <c r="AJM244"/>
      <c r="AJN244"/>
      <c r="AJO244"/>
      <c r="AJP244"/>
      <c r="AJQ244"/>
      <c r="AJR244"/>
      <c r="AJS244"/>
      <c r="AJT244"/>
      <c r="AJU244"/>
      <c r="AJV244"/>
      <c r="AJW244"/>
      <c r="AJX244"/>
      <c r="AJY244"/>
      <c r="AJZ244"/>
      <c r="AKA244"/>
      <c r="AKB244"/>
      <c r="AKC244"/>
      <c r="AKD244"/>
      <c r="AKE244"/>
      <c r="AKF244"/>
      <c r="AKG244"/>
      <c r="AKH244"/>
      <c r="AKI244"/>
      <c r="AKJ244"/>
      <c r="AKK244"/>
      <c r="AKL244"/>
      <c r="AKM244"/>
      <c r="AKN244"/>
      <c r="AKO244"/>
      <c r="AKP244"/>
      <c r="AKQ244"/>
      <c r="AKR244"/>
      <c r="AKS244"/>
      <c r="AKT244"/>
      <c r="AKU244"/>
      <c r="AKV244"/>
      <c r="AKW244"/>
      <c r="AKX244"/>
      <c r="AKY244"/>
      <c r="AKZ244"/>
      <c r="ALA244"/>
      <c r="ALB244"/>
      <c r="ALC244"/>
      <c r="ALD244"/>
      <c r="ALE244"/>
      <c r="ALF244"/>
      <c r="ALG244"/>
      <c r="ALH244"/>
      <c r="ALI244"/>
      <c r="ALJ244"/>
      <c r="ALK244"/>
      <c r="ALL244"/>
      <c r="ALM244"/>
      <c r="ALN244"/>
      <c r="ALO244"/>
      <c r="ALP244"/>
      <c r="ALQ244"/>
      <c r="ALR244"/>
      <c r="ALS244"/>
      <c r="ALT244"/>
      <c r="ALU244"/>
      <c r="ALV244"/>
      <c r="ALW244"/>
      <c r="ALX244"/>
      <c r="ALY244"/>
      <c r="ALZ244"/>
      <c r="AMA244"/>
      <c r="AMB244"/>
      <c r="AMC244"/>
      <c r="AMD244"/>
      <c r="AME244"/>
      <c r="AMF244"/>
    </row>
    <row r="245" spans="1:1020" ht="75.75" customHeight="1" x14ac:dyDescent="0.25">
      <c r="A245" s="33" t="s">
        <v>53</v>
      </c>
      <c r="B245" s="26" t="s">
        <v>213</v>
      </c>
      <c r="C245" s="84" t="s">
        <v>341</v>
      </c>
      <c r="D245" s="25">
        <v>78133</v>
      </c>
      <c r="E245" s="51">
        <v>2569</v>
      </c>
      <c r="F245" s="51"/>
      <c r="G245" s="21"/>
      <c r="H245" s="21"/>
      <c r="I245" s="21">
        <v>140.80000000000001</v>
      </c>
      <c r="J245" s="21"/>
      <c r="K245" s="21"/>
      <c r="L245" s="21">
        <v>50.86</v>
      </c>
      <c r="M245" s="21">
        <v>5.2</v>
      </c>
      <c r="N245" s="21"/>
      <c r="O245" s="21"/>
      <c r="P245" s="21"/>
      <c r="Q245" s="21"/>
      <c r="R245" s="21"/>
      <c r="S245" s="21"/>
      <c r="T245" s="21"/>
      <c r="U245" s="21"/>
      <c r="V245" s="21"/>
      <c r="W245" s="21"/>
      <c r="X245" s="21"/>
      <c r="Y245" s="21"/>
      <c r="Z245" s="21"/>
      <c r="AA245" s="21"/>
      <c r="AB245" s="21"/>
      <c r="AC245" s="20">
        <v>24.96</v>
      </c>
      <c r="AD245" s="21"/>
      <c r="AE245" s="21"/>
      <c r="AF245" s="21"/>
      <c r="AG245" s="21">
        <v>142.34</v>
      </c>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0"/>
      <c r="BP245" s="21"/>
      <c r="BQ245" s="21"/>
      <c r="BR245" s="21">
        <v>0.1</v>
      </c>
      <c r="BS245" s="70">
        <f t="shared" si="26"/>
        <v>364.26000000000005</v>
      </c>
      <c r="BT245" s="23">
        <v>207.08</v>
      </c>
      <c r="BU245" s="23"/>
      <c r="BV245" s="23"/>
      <c r="BW245" s="23"/>
      <c r="BX245" s="23">
        <f t="shared" si="23"/>
        <v>207.08</v>
      </c>
      <c r="BY245" s="71">
        <f t="shared" si="25"/>
        <v>63.755382084223058</v>
      </c>
      <c r="BZ245" s="123">
        <v>358.06</v>
      </c>
    </row>
    <row r="246" spans="1:1020" ht="77.25" customHeight="1" x14ac:dyDescent="0.25">
      <c r="A246" s="33" t="s">
        <v>53</v>
      </c>
      <c r="B246" s="26" t="s">
        <v>213</v>
      </c>
      <c r="C246" s="83" t="s">
        <v>342</v>
      </c>
      <c r="D246" s="34">
        <v>78134</v>
      </c>
      <c r="E246" s="51">
        <v>1723</v>
      </c>
      <c r="F246" s="235" t="s">
        <v>536</v>
      </c>
      <c r="G246" s="235"/>
      <c r="H246" s="235"/>
      <c r="I246" s="235"/>
      <c r="J246" s="235"/>
      <c r="K246" s="235"/>
      <c r="L246" s="235"/>
      <c r="M246" s="235"/>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c r="AP246" s="235"/>
      <c r="AQ246" s="235"/>
      <c r="AR246" s="235"/>
      <c r="AS246" s="235"/>
      <c r="AT246" s="235"/>
      <c r="AU246" s="235"/>
      <c r="AV246" s="235"/>
      <c r="AW246" s="235"/>
      <c r="AX246" s="235"/>
      <c r="AY246" s="235"/>
      <c r="AZ246" s="235"/>
      <c r="BA246" s="235"/>
      <c r="BB246" s="235"/>
      <c r="BC246" s="235"/>
      <c r="BD246" s="235"/>
      <c r="BE246" s="235"/>
      <c r="BF246" s="235"/>
      <c r="BG246" s="235"/>
      <c r="BH246" s="235"/>
      <c r="BI246" s="235"/>
      <c r="BJ246" s="235"/>
      <c r="BK246" s="235"/>
      <c r="BL246" s="235"/>
      <c r="BM246" s="235"/>
      <c r="BN246" s="235"/>
      <c r="BO246" s="235"/>
      <c r="BP246" s="235"/>
      <c r="BQ246" s="235"/>
      <c r="BR246" s="235"/>
      <c r="BS246" s="70">
        <f t="shared" si="26"/>
        <v>0</v>
      </c>
      <c r="BT246" s="23">
        <v>360.06</v>
      </c>
      <c r="BU246" s="23"/>
      <c r="BV246" s="23"/>
      <c r="BW246" s="23"/>
      <c r="BX246" s="23">
        <f t="shared" si="23"/>
        <v>360.06</v>
      </c>
      <c r="BY246" s="71">
        <f t="shared" si="25"/>
        <v>0</v>
      </c>
      <c r="BZ246" s="41"/>
    </row>
    <row r="247" spans="1:1020" ht="63" customHeight="1" x14ac:dyDescent="0.25">
      <c r="A247" s="33" t="s">
        <v>53</v>
      </c>
      <c r="B247" s="26" t="s">
        <v>213</v>
      </c>
      <c r="C247" s="84" t="s">
        <v>343</v>
      </c>
      <c r="D247" s="34">
        <v>78136</v>
      </c>
      <c r="E247" s="51">
        <v>3782</v>
      </c>
      <c r="F247" s="51"/>
      <c r="G247" s="21"/>
      <c r="H247" s="21">
        <v>203.96</v>
      </c>
      <c r="I247" s="21">
        <v>143.19</v>
      </c>
      <c r="J247" s="21"/>
      <c r="K247" s="21"/>
      <c r="L247" s="21"/>
      <c r="M247" s="21">
        <v>160.82</v>
      </c>
      <c r="N247" s="49">
        <v>125.82</v>
      </c>
      <c r="O247" s="76">
        <v>60.76</v>
      </c>
      <c r="P247" s="21"/>
      <c r="Q247" s="21">
        <v>26.86</v>
      </c>
      <c r="R247" s="76">
        <v>1.86</v>
      </c>
      <c r="S247" s="21"/>
      <c r="T247" s="21"/>
      <c r="U247" s="21"/>
      <c r="V247" s="21"/>
      <c r="W247" s="21"/>
      <c r="X247" s="21"/>
      <c r="Y247" s="21"/>
      <c r="Z247" s="21"/>
      <c r="AA247" s="21"/>
      <c r="AB247" s="21"/>
      <c r="AC247" s="20">
        <v>132.12</v>
      </c>
      <c r="AD247" s="40"/>
      <c r="AE247" s="21"/>
      <c r="AF247" s="21"/>
      <c r="AG247" s="21"/>
      <c r="AH247" s="49"/>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0"/>
      <c r="BP247" s="21"/>
      <c r="BQ247" s="21"/>
      <c r="BR247" s="21"/>
      <c r="BS247" s="70">
        <f t="shared" si="26"/>
        <v>855.39</v>
      </c>
      <c r="BT247" s="23">
        <v>516.79</v>
      </c>
      <c r="BU247" s="23"/>
      <c r="BV247" s="23"/>
      <c r="BW247" s="23"/>
      <c r="BX247" s="23">
        <f t="shared" si="23"/>
        <v>516.79</v>
      </c>
      <c r="BY247" s="71">
        <f t="shared" si="25"/>
        <v>62.338031453599385</v>
      </c>
      <c r="BZ247" s="115"/>
    </row>
    <row r="248" spans="1:1020" ht="69" customHeight="1" x14ac:dyDescent="0.25">
      <c r="A248" s="33" t="s">
        <v>53</v>
      </c>
      <c r="B248" s="26" t="s">
        <v>213</v>
      </c>
      <c r="C248" s="83" t="s">
        <v>344</v>
      </c>
      <c r="D248" s="34">
        <v>78131</v>
      </c>
      <c r="E248" s="51">
        <v>1856</v>
      </c>
      <c r="F248" s="235" t="s">
        <v>536</v>
      </c>
      <c r="G248" s="235"/>
      <c r="H248" s="235"/>
      <c r="I248" s="235"/>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c r="AQ248" s="235"/>
      <c r="AR248" s="235"/>
      <c r="AS248" s="235"/>
      <c r="AT248" s="235"/>
      <c r="AU248" s="235"/>
      <c r="AV248" s="235"/>
      <c r="AW248" s="235"/>
      <c r="AX248" s="235"/>
      <c r="AY248" s="235"/>
      <c r="AZ248" s="235"/>
      <c r="BA248" s="235"/>
      <c r="BB248" s="235"/>
      <c r="BC248" s="235"/>
      <c r="BD248" s="235"/>
      <c r="BE248" s="235"/>
      <c r="BF248" s="235"/>
      <c r="BG248" s="235"/>
      <c r="BH248" s="235"/>
      <c r="BI248" s="235"/>
      <c r="BJ248" s="235"/>
      <c r="BK248" s="235"/>
      <c r="BL248" s="235"/>
      <c r="BM248" s="235"/>
      <c r="BN248" s="235"/>
      <c r="BO248" s="235"/>
      <c r="BP248" s="235"/>
      <c r="BQ248" s="235"/>
      <c r="BR248" s="235"/>
      <c r="BS248" s="70">
        <f t="shared" si="26"/>
        <v>0</v>
      </c>
      <c r="BT248" s="23">
        <v>252.5</v>
      </c>
      <c r="BU248" s="23"/>
      <c r="BV248" s="23"/>
      <c r="BW248" s="23"/>
      <c r="BX248" s="23">
        <f t="shared" si="23"/>
        <v>252.5</v>
      </c>
      <c r="BY248" s="71">
        <f t="shared" si="25"/>
        <v>0</v>
      </c>
      <c r="BZ248" s="41"/>
    </row>
    <row r="249" spans="1:1020" ht="65.25" customHeight="1" x14ac:dyDescent="0.25">
      <c r="A249" s="33" t="s">
        <v>53</v>
      </c>
      <c r="B249" s="26" t="s">
        <v>213</v>
      </c>
      <c r="C249" s="83" t="s">
        <v>345</v>
      </c>
      <c r="D249" s="34">
        <v>78137</v>
      </c>
      <c r="E249" s="51">
        <v>991</v>
      </c>
      <c r="F249" s="235" t="s">
        <v>536</v>
      </c>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235"/>
      <c r="AY249" s="235"/>
      <c r="AZ249" s="235"/>
      <c r="BA249" s="235"/>
      <c r="BB249" s="235"/>
      <c r="BC249" s="235"/>
      <c r="BD249" s="235"/>
      <c r="BE249" s="235"/>
      <c r="BF249" s="235"/>
      <c r="BG249" s="235"/>
      <c r="BH249" s="235"/>
      <c r="BI249" s="235"/>
      <c r="BJ249" s="235"/>
      <c r="BK249" s="235"/>
      <c r="BL249" s="235"/>
      <c r="BM249" s="235"/>
      <c r="BN249" s="235"/>
      <c r="BO249" s="235"/>
      <c r="BP249" s="235"/>
      <c r="BQ249" s="235"/>
      <c r="BR249" s="235"/>
      <c r="BS249" s="70">
        <f t="shared" si="26"/>
        <v>0</v>
      </c>
      <c r="BT249" s="23">
        <v>211.55</v>
      </c>
      <c r="BU249" s="23"/>
      <c r="BV249" s="23"/>
      <c r="BW249" s="23"/>
      <c r="BX249" s="23">
        <f t="shared" si="23"/>
        <v>211.55</v>
      </c>
      <c r="BY249" s="71">
        <f t="shared" si="25"/>
        <v>0</v>
      </c>
      <c r="BZ249" s="89"/>
    </row>
    <row r="250" spans="1:1020" ht="54" customHeight="1" x14ac:dyDescent="0.25">
      <c r="A250" s="33" t="s">
        <v>53</v>
      </c>
      <c r="B250" s="26" t="s">
        <v>213</v>
      </c>
      <c r="C250" s="84" t="s">
        <v>346</v>
      </c>
      <c r="D250" s="25">
        <v>78138</v>
      </c>
      <c r="E250" s="51">
        <v>10997</v>
      </c>
      <c r="F250" s="51"/>
      <c r="G250" s="74"/>
      <c r="H250" s="74"/>
      <c r="I250" s="21">
        <v>513.64</v>
      </c>
      <c r="J250" s="21"/>
      <c r="K250" s="21">
        <v>509.72</v>
      </c>
      <c r="L250" s="21">
        <v>237.3</v>
      </c>
      <c r="M250" s="21">
        <v>230</v>
      </c>
      <c r="N250" s="49"/>
      <c r="O250" s="77"/>
      <c r="P250" s="21"/>
      <c r="Q250" s="21"/>
      <c r="R250" s="76">
        <v>33.369999999999997</v>
      </c>
      <c r="S250" s="21"/>
      <c r="T250" s="21">
        <v>25.7</v>
      </c>
      <c r="U250" s="21"/>
      <c r="V250" s="21">
        <v>15.16</v>
      </c>
      <c r="W250" s="21"/>
      <c r="X250" s="21"/>
      <c r="Y250" s="21"/>
      <c r="Z250" s="21">
        <v>387.8</v>
      </c>
      <c r="AA250" s="21"/>
      <c r="AB250" s="21">
        <v>170.52</v>
      </c>
      <c r="AC250" s="20">
        <v>709.32</v>
      </c>
      <c r="AD250" s="40"/>
      <c r="AE250" s="21"/>
      <c r="AF250" s="21"/>
      <c r="AG250" s="21">
        <v>397.5</v>
      </c>
      <c r="AH250" s="49"/>
      <c r="AI250" s="21">
        <v>0.28000000000000003</v>
      </c>
      <c r="AJ250" s="21"/>
      <c r="AK250" s="21"/>
      <c r="AL250" s="21">
        <v>0.06</v>
      </c>
      <c r="AM250" s="21"/>
      <c r="AN250" s="21"/>
      <c r="AO250" s="21"/>
      <c r="AP250" s="21">
        <v>3.12</v>
      </c>
      <c r="AQ250" s="21"/>
      <c r="AR250" s="80"/>
      <c r="AS250" s="80"/>
      <c r="AT250" s="80"/>
      <c r="AU250" s="81"/>
      <c r="AV250" s="80"/>
      <c r="AW250" s="80"/>
      <c r="AX250" s="80"/>
      <c r="AY250" s="80"/>
      <c r="AZ250" s="80"/>
      <c r="BA250" s="80"/>
      <c r="BB250" s="80"/>
      <c r="BC250" s="80"/>
      <c r="BD250" s="80"/>
      <c r="BE250" s="80"/>
      <c r="BF250" s="21"/>
      <c r="BG250" s="80"/>
      <c r="BH250" s="80"/>
      <c r="BI250" s="80"/>
      <c r="BJ250" s="80"/>
      <c r="BK250" s="80"/>
      <c r="BL250" s="80"/>
      <c r="BM250" s="80"/>
      <c r="BN250" s="80"/>
      <c r="BO250" s="20"/>
      <c r="BP250" s="80"/>
      <c r="BQ250" s="80"/>
      <c r="BR250" s="80"/>
      <c r="BS250" s="70">
        <f t="shared" si="26"/>
        <v>3233.4900000000002</v>
      </c>
      <c r="BT250" s="23">
        <v>4275.62</v>
      </c>
      <c r="BU250" s="23">
        <v>33.5</v>
      </c>
      <c r="BV250" s="23"/>
      <c r="BW250" s="23"/>
      <c r="BX250" s="23">
        <f t="shared" si="23"/>
        <v>4309.12</v>
      </c>
      <c r="BY250" s="71">
        <f t="shared" si="25"/>
        <v>42.869643266720672</v>
      </c>
      <c r="BZ250" s="114"/>
    </row>
    <row r="251" spans="1:1020" ht="60" customHeight="1" x14ac:dyDescent="0.25">
      <c r="A251" s="33" t="s">
        <v>53</v>
      </c>
      <c r="B251" s="26" t="s">
        <v>213</v>
      </c>
      <c r="C251" s="111" t="s">
        <v>347</v>
      </c>
      <c r="D251" s="34">
        <v>78139</v>
      </c>
      <c r="E251" s="51">
        <v>1240</v>
      </c>
      <c r="F251" s="51">
        <v>270</v>
      </c>
      <c r="G251" s="21">
        <v>44.88</v>
      </c>
      <c r="H251" s="40"/>
      <c r="I251" s="21">
        <v>58.959000000000003</v>
      </c>
      <c r="J251" s="21"/>
      <c r="K251" s="21"/>
      <c r="L251" s="21">
        <v>34.195999999999998</v>
      </c>
      <c r="M251" s="21"/>
      <c r="N251" s="21"/>
      <c r="O251" s="21"/>
      <c r="P251" s="21"/>
      <c r="Q251" s="21"/>
      <c r="R251" s="21">
        <v>4.6040000000000001</v>
      </c>
      <c r="S251" s="21"/>
      <c r="T251" s="21">
        <v>0.372</v>
      </c>
      <c r="U251" s="21">
        <v>1.5620000000000001</v>
      </c>
      <c r="V251" s="21">
        <v>2.88</v>
      </c>
      <c r="W251" s="21"/>
      <c r="X251" s="21"/>
      <c r="Y251" s="21"/>
      <c r="Z251" s="21">
        <v>17.925999999999998</v>
      </c>
      <c r="AA251" s="124"/>
      <c r="AB251" s="124"/>
      <c r="AC251" s="20">
        <v>15.162000000000001</v>
      </c>
      <c r="AD251" s="124"/>
      <c r="AE251" s="21"/>
      <c r="AF251" s="21"/>
      <c r="AG251" s="21">
        <v>67.046000000000006</v>
      </c>
      <c r="AH251" s="21"/>
      <c r="AI251" s="21">
        <v>0.01</v>
      </c>
      <c r="AJ251" s="21"/>
      <c r="AK251" s="21"/>
      <c r="AL251" s="21">
        <v>0.11</v>
      </c>
      <c r="AM251" s="21"/>
      <c r="AN251" s="21"/>
      <c r="AO251" s="21"/>
      <c r="AP251" s="21">
        <v>1.34</v>
      </c>
      <c r="AQ251" s="21"/>
      <c r="AR251" s="124"/>
      <c r="AS251" s="124"/>
      <c r="AT251" s="21">
        <v>0.03</v>
      </c>
      <c r="AU251" s="21"/>
      <c r="AV251" s="21"/>
      <c r="AW251" s="21"/>
      <c r="AX251" s="21"/>
      <c r="AY251" s="21"/>
      <c r="AZ251" s="21"/>
      <c r="BA251" s="21"/>
      <c r="BB251" s="21"/>
      <c r="BC251" s="21"/>
      <c r="BD251" s="21"/>
      <c r="BE251" s="21"/>
      <c r="BF251" s="21"/>
      <c r="BG251" s="21"/>
      <c r="BH251" s="21"/>
      <c r="BI251" s="21"/>
      <c r="BJ251" s="21"/>
      <c r="BK251" s="21"/>
      <c r="BL251" s="21"/>
      <c r="BM251" s="21"/>
      <c r="BN251" s="21"/>
      <c r="BO251" s="20"/>
      <c r="BP251" s="21"/>
      <c r="BQ251" s="21"/>
      <c r="BR251" s="21"/>
      <c r="BS251" s="70">
        <f t="shared" si="26"/>
        <v>249.07700000000006</v>
      </c>
      <c r="BT251" s="23">
        <v>90.85</v>
      </c>
      <c r="BU251" s="23"/>
      <c r="BV251" s="23"/>
      <c r="BW251" s="23"/>
      <c r="BX251" s="23">
        <f t="shared" ref="BX251:BX313" si="27">BT251+BU251+BV251+BW251</f>
        <v>90.85</v>
      </c>
      <c r="BY251" s="71">
        <f t="shared" si="25"/>
        <v>73.273673465185183</v>
      </c>
      <c r="BZ251" s="41"/>
    </row>
    <row r="252" spans="1:1020" ht="51.75" customHeight="1" x14ac:dyDescent="0.25">
      <c r="A252" s="33" t="s">
        <v>53</v>
      </c>
      <c r="B252" s="26" t="s">
        <v>213</v>
      </c>
      <c r="C252" s="84" t="s">
        <v>348</v>
      </c>
      <c r="D252" s="34">
        <v>78140</v>
      </c>
      <c r="E252" s="51">
        <v>451</v>
      </c>
      <c r="F252" s="94"/>
      <c r="G252" s="40"/>
      <c r="H252" s="40"/>
      <c r="I252" s="40">
        <v>16.7</v>
      </c>
      <c r="J252" s="40"/>
      <c r="K252" s="40"/>
      <c r="L252" s="40">
        <v>8.7799999999999994</v>
      </c>
      <c r="M252" s="40"/>
      <c r="N252" s="40"/>
      <c r="O252" s="40"/>
      <c r="P252" s="40"/>
      <c r="Q252" s="40"/>
      <c r="R252" s="40"/>
      <c r="S252" s="40"/>
      <c r="T252" s="40"/>
      <c r="U252" s="40"/>
      <c r="V252" s="40"/>
      <c r="W252" s="40"/>
      <c r="X252" s="40"/>
      <c r="Y252" s="40"/>
      <c r="Z252" s="40"/>
      <c r="AA252" s="40"/>
      <c r="AB252" s="40"/>
      <c r="AC252" s="20">
        <v>15.58</v>
      </c>
      <c r="AD252" s="40"/>
      <c r="AE252" s="40"/>
      <c r="AF252" s="40"/>
      <c r="AG252" s="40">
        <v>26.3</v>
      </c>
      <c r="AH252" s="40"/>
      <c r="AI252" s="40"/>
      <c r="AJ252" s="40"/>
      <c r="AK252" s="40"/>
      <c r="AL252" s="40"/>
      <c r="AM252" s="40"/>
      <c r="AN252" s="40"/>
      <c r="AO252" s="40"/>
      <c r="AP252" s="40">
        <v>0.5</v>
      </c>
      <c r="AQ252" s="40"/>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0"/>
      <c r="BP252" s="21"/>
      <c r="BQ252" s="21"/>
      <c r="BR252" s="21"/>
      <c r="BS252" s="70">
        <f t="shared" si="26"/>
        <v>67.86</v>
      </c>
      <c r="BT252" s="23">
        <v>65.48</v>
      </c>
      <c r="BU252" s="23"/>
      <c r="BV252" s="23"/>
      <c r="BW252" s="23"/>
      <c r="BX252" s="23">
        <f t="shared" si="27"/>
        <v>65.48</v>
      </c>
      <c r="BY252" s="71">
        <f t="shared" si="25"/>
        <v>50.892455377231137</v>
      </c>
      <c r="BZ252" s="123">
        <v>2.2400000000000002</v>
      </c>
      <c r="CA252" s="48"/>
    </row>
    <row r="253" spans="1:1020" ht="59.25" customHeight="1" x14ac:dyDescent="0.25">
      <c r="A253" s="33" t="s">
        <v>53</v>
      </c>
      <c r="B253" s="26" t="s">
        <v>213</v>
      </c>
      <c r="C253" s="84" t="s">
        <v>349</v>
      </c>
      <c r="D253" s="25">
        <v>78141</v>
      </c>
      <c r="E253" s="51">
        <v>978</v>
      </c>
      <c r="F253" s="51"/>
      <c r="G253" s="21"/>
      <c r="H253" s="21"/>
      <c r="I253" s="21">
        <v>86.9</v>
      </c>
      <c r="J253" s="86"/>
      <c r="K253" s="21">
        <v>0.82</v>
      </c>
      <c r="L253" s="21">
        <v>27</v>
      </c>
      <c r="M253" s="21"/>
      <c r="N253" s="49">
        <v>11.36</v>
      </c>
      <c r="O253" s="77"/>
      <c r="P253" s="21"/>
      <c r="Q253" s="21"/>
      <c r="R253" s="76">
        <v>7.06</v>
      </c>
      <c r="S253" s="21"/>
      <c r="T253" s="21">
        <v>0.05</v>
      </c>
      <c r="U253" s="21">
        <v>0.16</v>
      </c>
      <c r="V253" s="21"/>
      <c r="W253" s="21"/>
      <c r="X253" s="21"/>
      <c r="Y253" s="21"/>
      <c r="Z253" s="21"/>
      <c r="AA253" s="21"/>
      <c r="AB253" s="21"/>
      <c r="AC253" s="20">
        <v>12.51</v>
      </c>
      <c r="AD253" s="40"/>
      <c r="AE253" s="21"/>
      <c r="AF253" s="21"/>
      <c r="AG253" s="21"/>
      <c r="AH253" s="49"/>
      <c r="AI253" s="21">
        <v>7.0000000000000007E-2</v>
      </c>
      <c r="AJ253" s="21"/>
      <c r="AK253" s="21"/>
      <c r="AL253" s="21">
        <v>0.04</v>
      </c>
      <c r="AM253" s="21"/>
      <c r="AN253" s="21"/>
      <c r="AO253" s="21"/>
      <c r="AP253" s="21">
        <v>1.06</v>
      </c>
      <c r="AQ253" s="21"/>
      <c r="AR253" s="21"/>
      <c r="AS253" s="21"/>
      <c r="AT253" s="21">
        <v>0.08</v>
      </c>
      <c r="AU253" s="21"/>
      <c r="AV253" s="21"/>
      <c r="AW253" s="21"/>
      <c r="AX253" s="21"/>
      <c r="AY253" s="21"/>
      <c r="AZ253" s="21"/>
      <c r="BA253" s="21"/>
      <c r="BB253" s="21"/>
      <c r="BC253" s="21"/>
      <c r="BD253" s="21"/>
      <c r="BE253" s="21"/>
      <c r="BF253" s="21"/>
      <c r="BG253" s="21"/>
      <c r="BH253" s="21"/>
      <c r="BI253" s="21"/>
      <c r="BJ253" s="21"/>
      <c r="BK253" s="21"/>
      <c r="BL253" s="21"/>
      <c r="BM253" s="21"/>
      <c r="BN253" s="21"/>
      <c r="BO253" s="20"/>
      <c r="BP253" s="21"/>
      <c r="BQ253" s="21"/>
      <c r="BR253" s="21"/>
      <c r="BS253" s="70">
        <f t="shared" si="26"/>
        <v>147.10999999999999</v>
      </c>
      <c r="BT253" s="23">
        <v>64.06</v>
      </c>
      <c r="BU253" s="23"/>
      <c r="BV253" s="23"/>
      <c r="BW253" s="23"/>
      <c r="BX253" s="23">
        <f t="shared" si="27"/>
        <v>64.06</v>
      </c>
      <c r="BY253" s="71">
        <f t="shared" si="25"/>
        <v>69.664251550883165</v>
      </c>
      <c r="BZ253" s="41"/>
    </row>
    <row r="254" spans="1:1020" ht="72" customHeight="1" x14ac:dyDescent="0.25">
      <c r="A254" s="33" t="s">
        <v>53</v>
      </c>
      <c r="B254" s="26" t="s">
        <v>213</v>
      </c>
      <c r="C254" s="84" t="s">
        <v>350</v>
      </c>
      <c r="D254" s="34">
        <v>78142</v>
      </c>
      <c r="E254" s="51">
        <v>6990</v>
      </c>
      <c r="F254" s="51"/>
      <c r="G254" s="74"/>
      <c r="H254" s="74"/>
      <c r="I254" s="21">
        <v>497.76</v>
      </c>
      <c r="J254" s="21"/>
      <c r="K254" s="21"/>
      <c r="L254" s="21">
        <v>109.956</v>
      </c>
      <c r="M254" s="21">
        <v>6.46</v>
      </c>
      <c r="N254" s="49">
        <v>45.36</v>
      </c>
      <c r="O254" s="21"/>
      <c r="P254" s="21"/>
      <c r="Q254" s="21"/>
      <c r="R254" s="76"/>
      <c r="S254" s="21"/>
      <c r="T254" s="21">
        <v>2.94</v>
      </c>
      <c r="U254" s="21"/>
      <c r="V254" s="21"/>
      <c r="W254" s="21"/>
      <c r="X254" s="21"/>
      <c r="Y254" s="21"/>
      <c r="Z254" s="21"/>
      <c r="AA254" s="106"/>
      <c r="AB254" s="21"/>
      <c r="AC254" s="20">
        <v>22.36</v>
      </c>
      <c r="AD254" s="40"/>
      <c r="AE254" s="21"/>
      <c r="AF254" s="21"/>
      <c r="AG254" s="21">
        <v>186.48599999999999</v>
      </c>
      <c r="AH254" s="49"/>
      <c r="AI254" s="21"/>
      <c r="AJ254" s="21"/>
      <c r="AK254" s="21"/>
      <c r="AL254" s="21"/>
      <c r="AM254" s="21"/>
      <c r="AN254" s="21"/>
      <c r="AO254" s="21"/>
      <c r="AP254" s="21"/>
      <c r="AQ254" s="21"/>
      <c r="AR254" s="80"/>
      <c r="AS254" s="80"/>
      <c r="AT254" s="80"/>
      <c r="AU254" s="72"/>
      <c r="AV254" s="80"/>
      <c r="AW254" s="80"/>
      <c r="AX254" s="80"/>
      <c r="AY254" s="80"/>
      <c r="AZ254" s="80"/>
      <c r="BA254" s="80"/>
      <c r="BB254" s="80"/>
      <c r="BC254" s="80"/>
      <c r="BD254" s="80"/>
      <c r="BE254" s="80"/>
      <c r="BF254" s="80"/>
      <c r="BG254" s="80"/>
      <c r="BH254" s="80"/>
      <c r="BI254" s="80"/>
      <c r="BJ254" s="80"/>
      <c r="BK254" s="80"/>
      <c r="BL254" s="80"/>
      <c r="BM254" s="80"/>
      <c r="BN254" s="80"/>
      <c r="BO254" s="20"/>
      <c r="BP254" s="80"/>
      <c r="BQ254" s="80"/>
      <c r="BR254" s="80"/>
      <c r="BS254" s="70">
        <f t="shared" si="26"/>
        <v>871.32200000000012</v>
      </c>
      <c r="BT254" s="23">
        <v>1370.72</v>
      </c>
      <c r="BU254" s="23"/>
      <c r="BV254" s="23"/>
      <c r="BW254" s="23"/>
      <c r="BX254" s="23">
        <f t="shared" si="27"/>
        <v>1370.72</v>
      </c>
      <c r="BY254" s="71">
        <f t="shared" si="25"/>
        <v>38.862875896169655</v>
      </c>
      <c r="BZ254" s="41"/>
    </row>
    <row r="255" spans="1:1020" ht="78" customHeight="1" x14ac:dyDescent="0.25">
      <c r="A255" s="33" t="s">
        <v>53</v>
      </c>
      <c r="B255" s="26" t="s">
        <v>213</v>
      </c>
      <c r="C255" s="83" t="s">
        <v>351</v>
      </c>
      <c r="D255" s="25">
        <v>78144</v>
      </c>
      <c r="E255" s="51">
        <v>2053</v>
      </c>
      <c r="F255" s="235" t="s">
        <v>536</v>
      </c>
      <c r="G255" s="235"/>
      <c r="H255" s="235"/>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c r="AJ255" s="235"/>
      <c r="AK255" s="235"/>
      <c r="AL255" s="235"/>
      <c r="AM255" s="235"/>
      <c r="AN255" s="235"/>
      <c r="AO255" s="235"/>
      <c r="AP255" s="235"/>
      <c r="AQ255" s="235"/>
      <c r="AR255" s="235"/>
      <c r="AS255" s="235"/>
      <c r="AT255" s="235"/>
      <c r="AU255" s="235"/>
      <c r="AV255" s="235"/>
      <c r="AW255" s="235"/>
      <c r="AX255" s="235"/>
      <c r="AY255" s="235"/>
      <c r="AZ255" s="235"/>
      <c r="BA255" s="235"/>
      <c r="BB255" s="235"/>
      <c r="BC255" s="235"/>
      <c r="BD255" s="235"/>
      <c r="BE255" s="235"/>
      <c r="BF255" s="235"/>
      <c r="BG255" s="235"/>
      <c r="BH255" s="235"/>
      <c r="BI255" s="235"/>
      <c r="BJ255" s="235"/>
      <c r="BK255" s="235"/>
      <c r="BL255" s="235"/>
      <c r="BM255" s="235"/>
      <c r="BN255" s="235"/>
      <c r="BO255" s="235"/>
      <c r="BP255" s="235"/>
      <c r="BQ255" s="235"/>
      <c r="BR255" s="235"/>
      <c r="BS255" s="70">
        <f t="shared" si="26"/>
        <v>0</v>
      </c>
      <c r="BT255" s="23">
        <v>298.77999999999997</v>
      </c>
      <c r="BU255" s="23"/>
      <c r="BV255" s="23"/>
      <c r="BW255" s="23"/>
      <c r="BX255" s="23">
        <f t="shared" si="27"/>
        <v>298.77999999999997</v>
      </c>
      <c r="BY255" s="71">
        <f t="shared" si="25"/>
        <v>0</v>
      </c>
      <c r="BZ255" s="41"/>
    </row>
    <row r="256" spans="1:1020" ht="63.95" customHeight="1" x14ac:dyDescent="0.2">
      <c r="A256" s="151" t="s">
        <v>53</v>
      </c>
      <c r="B256" s="151" t="s">
        <v>213</v>
      </c>
      <c r="C256" s="196" t="s">
        <v>352</v>
      </c>
      <c r="D256" s="152">
        <v>78143</v>
      </c>
      <c r="E256" s="153">
        <v>4530</v>
      </c>
      <c r="F256" s="154"/>
      <c r="G256" s="155"/>
      <c r="H256" s="155"/>
      <c r="I256" s="154">
        <v>581.94000000000005</v>
      </c>
      <c r="J256" s="154"/>
      <c r="K256" s="154"/>
      <c r="L256" s="154">
        <v>170.24</v>
      </c>
      <c r="M256" s="154"/>
      <c r="N256" s="154">
        <v>116.64</v>
      </c>
      <c r="O256" s="154"/>
      <c r="P256" s="154"/>
      <c r="Q256" s="154"/>
      <c r="R256" s="154">
        <v>21.59</v>
      </c>
      <c r="S256" s="154"/>
      <c r="T256" s="154">
        <v>0.46200000000000002</v>
      </c>
      <c r="U256" s="154">
        <v>0.35</v>
      </c>
      <c r="V256" s="154">
        <v>0.02</v>
      </c>
      <c r="W256" s="154"/>
      <c r="X256" s="154"/>
      <c r="Y256" s="154"/>
      <c r="Z256" s="154"/>
      <c r="AA256" s="154"/>
      <c r="AB256" s="154"/>
      <c r="AC256" s="154">
        <v>87.11</v>
      </c>
      <c r="AD256" s="154"/>
      <c r="AE256" s="154"/>
      <c r="AF256" s="154"/>
      <c r="AG256" s="154">
        <v>128.66</v>
      </c>
      <c r="AH256" s="154"/>
      <c r="AI256" s="154">
        <v>0.03</v>
      </c>
      <c r="AJ256" s="154"/>
      <c r="AK256" s="154"/>
      <c r="AL256" s="154">
        <v>0.02</v>
      </c>
      <c r="AM256" s="154"/>
      <c r="AN256" s="154"/>
      <c r="AO256" s="154"/>
      <c r="AP256" s="154"/>
      <c r="AQ256" s="154"/>
      <c r="AR256" s="154"/>
      <c r="AS256" s="154"/>
      <c r="AT256" s="154"/>
      <c r="AU256" s="154"/>
      <c r="AV256" s="154"/>
      <c r="AW256" s="154"/>
      <c r="AX256" s="154"/>
      <c r="AY256" s="154"/>
      <c r="AZ256" s="154"/>
      <c r="BA256" s="154"/>
      <c r="BB256" s="154"/>
      <c r="BC256" s="154"/>
      <c r="BD256" s="154"/>
      <c r="BE256" s="154"/>
      <c r="BF256" s="154"/>
      <c r="BG256" s="154"/>
      <c r="BH256" s="154"/>
      <c r="BI256" s="154"/>
      <c r="BJ256" s="154"/>
      <c r="BK256" s="154"/>
      <c r="BL256" s="154"/>
      <c r="BM256" s="154"/>
      <c r="BN256" s="154"/>
      <c r="BO256" s="154"/>
      <c r="BP256" s="154"/>
      <c r="BQ256" s="154"/>
      <c r="BR256" s="154"/>
      <c r="BS256" s="154">
        <f t="shared" si="26"/>
        <v>1107.0620000000001</v>
      </c>
      <c r="BT256" s="156">
        <v>1097.92</v>
      </c>
      <c r="BU256" s="156"/>
      <c r="BV256" s="156"/>
      <c r="BW256" s="156"/>
      <c r="BX256" s="156">
        <f t="shared" si="27"/>
        <v>1097.92</v>
      </c>
      <c r="BY256" s="156">
        <f t="shared" si="25"/>
        <v>50.207303279573267</v>
      </c>
      <c r="BZ256" s="157"/>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c r="MS256"/>
      <c r="MT256"/>
      <c r="MU256"/>
      <c r="MV256"/>
      <c r="MW256"/>
      <c r="MX256"/>
      <c r="MY256"/>
      <c r="MZ256"/>
      <c r="NA256"/>
      <c r="NB256"/>
      <c r="NC256"/>
      <c r="ND256"/>
      <c r="NE256"/>
      <c r="NF256"/>
      <c r="NG256"/>
      <c r="NH256"/>
      <c r="NI256"/>
      <c r="NJ256"/>
      <c r="NK256"/>
      <c r="NL256"/>
      <c r="NM256"/>
      <c r="NN256"/>
      <c r="NO256"/>
      <c r="NP256"/>
      <c r="NQ256"/>
      <c r="NR256"/>
      <c r="NS256"/>
      <c r="NT256"/>
      <c r="NU256"/>
      <c r="NV256"/>
      <c r="NW256"/>
      <c r="NX256"/>
      <c r="NY256"/>
      <c r="NZ256"/>
      <c r="OA256"/>
      <c r="OB256"/>
      <c r="OC256"/>
      <c r="OD256"/>
      <c r="OE256"/>
      <c r="OF256"/>
      <c r="OG256"/>
      <c r="OH256"/>
      <c r="OI256"/>
      <c r="OJ256"/>
      <c r="OK256"/>
      <c r="OL256"/>
      <c r="OM256"/>
      <c r="ON256"/>
      <c r="OO256"/>
      <c r="OP256"/>
      <c r="OQ256"/>
      <c r="OR256"/>
      <c r="OS256"/>
      <c r="OT256"/>
      <c r="OU256"/>
      <c r="OV256"/>
      <c r="OW256"/>
      <c r="OX256"/>
      <c r="OY256"/>
      <c r="OZ256"/>
      <c r="PA256"/>
      <c r="PB256"/>
      <c r="PC256"/>
      <c r="PD256"/>
      <c r="PE256"/>
      <c r="PF256"/>
      <c r="PG256"/>
      <c r="PH256"/>
      <c r="PI256"/>
      <c r="PJ256"/>
      <c r="PK256"/>
      <c r="PL256"/>
      <c r="PM256"/>
      <c r="PN256"/>
      <c r="PO256"/>
      <c r="PP256"/>
      <c r="PQ256"/>
      <c r="PR256"/>
      <c r="PS256"/>
      <c r="PT256"/>
      <c r="PU256"/>
      <c r="PV256"/>
      <c r="PW256"/>
      <c r="PX256"/>
      <c r="PY256"/>
      <c r="PZ256"/>
      <c r="QA256"/>
      <c r="QB256"/>
      <c r="QC256"/>
      <c r="QD256"/>
      <c r="QE256"/>
      <c r="QF256"/>
      <c r="QG256"/>
      <c r="QH256"/>
      <c r="QI256"/>
      <c r="QJ256"/>
      <c r="QK256"/>
      <c r="QL256"/>
      <c r="QM256"/>
      <c r="QN256"/>
      <c r="QO256"/>
      <c r="QP256"/>
      <c r="QQ256"/>
      <c r="QR256"/>
      <c r="QS256"/>
      <c r="QT256"/>
      <c r="QU256"/>
      <c r="QV256"/>
      <c r="QW256"/>
      <c r="QX256"/>
      <c r="QY256"/>
      <c r="QZ256"/>
      <c r="RA256"/>
      <c r="RB256"/>
      <c r="RC256"/>
      <c r="RD256"/>
      <c r="RE256"/>
      <c r="RF256"/>
      <c r="RG256"/>
      <c r="RH256"/>
      <c r="RI256"/>
      <c r="RJ256"/>
      <c r="RK256"/>
      <c r="RL256"/>
      <c r="RM256"/>
      <c r="RN256"/>
      <c r="RO256"/>
      <c r="RP256"/>
      <c r="RQ256"/>
      <c r="RR256"/>
      <c r="RS256"/>
      <c r="RT256"/>
      <c r="RU256"/>
      <c r="RV256"/>
      <c r="RW256"/>
      <c r="RX256"/>
      <c r="RY256"/>
      <c r="RZ256"/>
      <c r="SA256"/>
      <c r="SB256"/>
      <c r="SC256"/>
      <c r="SD256"/>
      <c r="SE256"/>
      <c r="SF256"/>
      <c r="SG256"/>
      <c r="SH256"/>
      <c r="SI256"/>
      <c r="SJ256"/>
      <c r="SK256"/>
      <c r="SL256"/>
      <c r="SM256"/>
      <c r="SN256"/>
      <c r="SO256"/>
      <c r="SP256"/>
      <c r="SQ256"/>
      <c r="SR256"/>
      <c r="SS256"/>
      <c r="ST256"/>
      <c r="SU256"/>
      <c r="SV256"/>
      <c r="SW256"/>
      <c r="SX256"/>
      <c r="SY256"/>
      <c r="SZ256"/>
      <c r="TA256"/>
      <c r="TB256"/>
      <c r="TC256"/>
      <c r="TD256"/>
      <c r="TE256"/>
      <c r="TF256"/>
      <c r="TG256"/>
      <c r="TH256"/>
      <c r="TI256"/>
      <c r="TJ256"/>
      <c r="TK256"/>
      <c r="TL256"/>
      <c r="TM256"/>
      <c r="TN256"/>
      <c r="TO256"/>
      <c r="TP256"/>
      <c r="TQ256"/>
      <c r="TR256"/>
      <c r="TS256"/>
      <c r="TT256"/>
      <c r="TU256"/>
      <c r="TV256"/>
      <c r="TW256"/>
      <c r="TX256"/>
      <c r="TY256"/>
      <c r="TZ256"/>
      <c r="UA256"/>
      <c r="UB256"/>
      <c r="UC256"/>
      <c r="UD256"/>
      <c r="UE256"/>
      <c r="UF256"/>
      <c r="UG256"/>
      <c r="UH256"/>
      <c r="UI256"/>
      <c r="UJ256"/>
      <c r="UK256"/>
      <c r="UL256"/>
      <c r="UM256"/>
      <c r="UN256"/>
      <c r="UO256"/>
      <c r="UP256"/>
      <c r="UQ256"/>
      <c r="UR256"/>
      <c r="US256"/>
      <c r="UT256"/>
      <c r="UU256"/>
      <c r="UV256"/>
      <c r="UW256"/>
      <c r="UX256"/>
      <c r="UY256"/>
      <c r="UZ256"/>
      <c r="VA256"/>
      <c r="VB256"/>
      <c r="VC256"/>
      <c r="VD256"/>
      <c r="VE256"/>
      <c r="VF256"/>
      <c r="VG256"/>
      <c r="VH256"/>
      <c r="VI256"/>
      <c r="VJ256"/>
      <c r="VK256"/>
      <c r="VL256"/>
      <c r="VM256"/>
      <c r="VN256"/>
      <c r="VO256"/>
      <c r="VP256"/>
      <c r="VQ256"/>
      <c r="VR256"/>
      <c r="VS256"/>
      <c r="VT256"/>
      <c r="VU256"/>
      <c r="VV256"/>
      <c r="VW256"/>
      <c r="VX256"/>
      <c r="VY256"/>
      <c r="VZ256"/>
      <c r="WA256"/>
      <c r="WB256"/>
      <c r="WC256"/>
      <c r="WD256"/>
      <c r="WE256"/>
      <c r="WF256"/>
      <c r="WG256"/>
      <c r="WH256"/>
      <c r="WI256"/>
      <c r="WJ256"/>
      <c r="WK256"/>
      <c r="WL256"/>
      <c r="WM256"/>
      <c r="WN256"/>
      <c r="WO256"/>
      <c r="WP256"/>
      <c r="WQ256"/>
      <c r="WR256"/>
      <c r="WS256"/>
      <c r="WT256"/>
      <c r="WU256"/>
      <c r="WV256"/>
      <c r="WW256"/>
      <c r="WX256"/>
      <c r="WY256"/>
      <c r="WZ256"/>
      <c r="XA256"/>
      <c r="XB256"/>
      <c r="XC256"/>
      <c r="XD256"/>
      <c r="XE256"/>
      <c r="XF256"/>
      <c r="XG256"/>
      <c r="XH256"/>
      <c r="XI256"/>
      <c r="XJ256"/>
      <c r="XK256"/>
      <c r="XL256"/>
      <c r="XM256"/>
      <c r="XN256"/>
      <c r="XO256"/>
      <c r="XP256"/>
      <c r="XQ256"/>
      <c r="XR256"/>
      <c r="XS256"/>
      <c r="XT256"/>
      <c r="XU256"/>
      <c r="XV256"/>
      <c r="XW256"/>
      <c r="XX256"/>
      <c r="XY256"/>
      <c r="XZ256"/>
      <c r="YA256"/>
      <c r="YB256"/>
      <c r="YC256"/>
      <c r="YD256"/>
      <c r="YE256"/>
      <c r="YF256"/>
      <c r="YG256"/>
      <c r="YH256"/>
      <c r="YI256"/>
      <c r="YJ256"/>
      <c r="YK256"/>
      <c r="YL256"/>
      <c r="YM256"/>
      <c r="YN256"/>
      <c r="YO256"/>
      <c r="YP256"/>
      <c r="YQ256"/>
      <c r="YR256"/>
      <c r="YS256"/>
      <c r="YT256"/>
      <c r="YU256"/>
      <c r="YV256"/>
      <c r="YW256"/>
      <c r="YX256"/>
      <c r="YY256"/>
      <c r="YZ256"/>
      <c r="ZA256"/>
      <c r="ZB256"/>
      <c r="ZC256"/>
      <c r="ZD256"/>
      <c r="ZE256"/>
      <c r="ZF256"/>
      <c r="ZG256"/>
      <c r="ZH256"/>
      <c r="ZI256"/>
      <c r="ZJ256"/>
      <c r="ZK256"/>
      <c r="ZL256"/>
      <c r="ZM256"/>
      <c r="ZN256"/>
      <c r="ZO256"/>
      <c r="ZP256"/>
      <c r="ZQ256"/>
      <c r="ZR256"/>
      <c r="ZS256"/>
      <c r="ZT256"/>
      <c r="ZU256"/>
      <c r="ZV256"/>
      <c r="ZW256"/>
      <c r="ZX256"/>
      <c r="ZY256"/>
      <c r="ZZ256"/>
      <c r="AAA256"/>
      <c r="AAB256"/>
      <c r="AAC256"/>
      <c r="AAD256"/>
      <c r="AAE256"/>
      <c r="AAF256"/>
      <c r="AAG256"/>
      <c r="AAH256"/>
      <c r="AAI256"/>
      <c r="AAJ256"/>
      <c r="AAK256"/>
      <c r="AAL256"/>
      <c r="AAM256"/>
      <c r="AAN256"/>
      <c r="AAO256"/>
      <c r="AAP256"/>
      <c r="AAQ256"/>
      <c r="AAR256"/>
      <c r="AAS256"/>
      <c r="AAT256"/>
      <c r="AAU256"/>
      <c r="AAV256"/>
      <c r="AAW256"/>
      <c r="AAX256"/>
      <c r="AAY256"/>
      <c r="AAZ256"/>
      <c r="ABA256"/>
      <c r="ABB256"/>
      <c r="ABC256"/>
      <c r="ABD256"/>
      <c r="ABE256"/>
      <c r="ABF256"/>
      <c r="ABG256"/>
      <c r="ABH256"/>
      <c r="ABI256"/>
      <c r="ABJ256"/>
      <c r="ABK256"/>
      <c r="ABL256"/>
      <c r="ABM256"/>
      <c r="ABN256"/>
      <c r="ABO256"/>
      <c r="ABP256"/>
      <c r="ABQ256"/>
      <c r="ABR256"/>
      <c r="ABS256"/>
      <c r="ABT256"/>
      <c r="ABU256"/>
      <c r="ABV256"/>
      <c r="ABW256"/>
      <c r="ABX256"/>
      <c r="ABY256"/>
      <c r="ABZ256"/>
      <c r="ACA256"/>
      <c r="ACB256"/>
      <c r="ACC256"/>
      <c r="ACD256"/>
      <c r="ACE256"/>
      <c r="ACF256"/>
      <c r="ACG256"/>
      <c r="ACH256"/>
      <c r="ACI256"/>
      <c r="ACJ256"/>
      <c r="ACK256"/>
      <c r="ACL256"/>
      <c r="ACM256"/>
      <c r="ACN256"/>
      <c r="ACO256"/>
      <c r="ACP256"/>
      <c r="ACQ256"/>
      <c r="ACR256"/>
      <c r="ACS256"/>
      <c r="ACT256"/>
      <c r="ACU256"/>
      <c r="ACV256"/>
      <c r="ACW256"/>
      <c r="ACX256"/>
      <c r="ACY256"/>
      <c r="ACZ256"/>
      <c r="ADA256"/>
      <c r="ADB256"/>
      <c r="ADC256"/>
      <c r="ADD256"/>
      <c r="ADE256"/>
      <c r="ADF256"/>
      <c r="ADG256"/>
      <c r="ADH256"/>
      <c r="ADI256"/>
      <c r="ADJ256"/>
      <c r="ADK256"/>
      <c r="ADL256"/>
      <c r="ADM256"/>
      <c r="ADN256"/>
      <c r="ADO256"/>
      <c r="ADP256"/>
      <c r="ADQ256"/>
      <c r="ADR256"/>
      <c r="ADS256"/>
      <c r="ADT256"/>
      <c r="ADU256"/>
      <c r="ADV256"/>
      <c r="ADW256"/>
      <c r="ADX256"/>
      <c r="ADY256"/>
      <c r="ADZ256"/>
      <c r="AEA256"/>
      <c r="AEB256"/>
      <c r="AEC256"/>
      <c r="AED256"/>
      <c r="AEE256"/>
      <c r="AEF256"/>
      <c r="AEG256"/>
      <c r="AEH256"/>
      <c r="AEI256"/>
      <c r="AEJ256"/>
      <c r="AEK256"/>
      <c r="AEL256"/>
      <c r="AEM256"/>
      <c r="AEN256"/>
      <c r="AEO256"/>
      <c r="AEP256"/>
      <c r="AEQ256"/>
      <c r="AER256"/>
      <c r="AES256"/>
      <c r="AET256"/>
      <c r="AEU256"/>
      <c r="AEV256"/>
      <c r="AEW256"/>
      <c r="AEX256"/>
      <c r="AEY256"/>
      <c r="AEZ256"/>
      <c r="AFA256"/>
      <c r="AFB256"/>
      <c r="AFC256"/>
      <c r="AFD256"/>
      <c r="AFE256"/>
      <c r="AFF256"/>
      <c r="AFG256"/>
      <c r="AFH256"/>
      <c r="AFI256"/>
      <c r="AFJ256"/>
      <c r="AFK256"/>
      <c r="AFL256"/>
      <c r="AFM256"/>
      <c r="AFN256"/>
      <c r="AFO256"/>
      <c r="AFP256"/>
      <c r="AFQ256"/>
      <c r="AFR256"/>
      <c r="AFS256"/>
      <c r="AFT256"/>
      <c r="AFU256"/>
      <c r="AFV256"/>
      <c r="AFW256"/>
      <c r="AFX256"/>
      <c r="AFY256"/>
      <c r="AFZ256"/>
      <c r="AGA256"/>
      <c r="AGB256"/>
      <c r="AGC256"/>
      <c r="AGD256"/>
      <c r="AGE256"/>
      <c r="AGF256"/>
      <c r="AGG256"/>
      <c r="AGH256"/>
      <c r="AGI256"/>
      <c r="AGJ256"/>
      <c r="AGK256"/>
      <c r="AGL256"/>
      <c r="AGM256"/>
      <c r="AGN256"/>
      <c r="AGO256"/>
      <c r="AGP256"/>
      <c r="AGQ256"/>
      <c r="AGR256"/>
      <c r="AGS256"/>
      <c r="AGT256"/>
      <c r="AGU256"/>
      <c r="AGV256"/>
      <c r="AGW256"/>
      <c r="AGX256"/>
      <c r="AGY256"/>
      <c r="AGZ256"/>
      <c r="AHA256"/>
      <c r="AHB256"/>
      <c r="AHC256"/>
      <c r="AHD256"/>
      <c r="AHE256"/>
      <c r="AHF256"/>
      <c r="AHG256"/>
      <c r="AHH256"/>
      <c r="AHI256"/>
      <c r="AHJ256"/>
      <c r="AHK256"/>
      <c r="AHL256"/>
      <c r="AHM256"/>
      <c r="AHN256"/>
      <c r="AHO256"/>
      <c r="AHP256"/>
      <c r="AHQ256"/>
      <c r="AHR256"/>
      <c r="AHS256"/>
      <c r="AHT256"/>
      <c r="AHU256"/>
      <c r="AHV256"/>
      <c r="AHW256"/>
      <c r="AHX256"/>
      <c r="AHY256"/>
      <c r="AHZ256"/>
      <c r="AIA256"/>
      <c r="AIB256"/>
      <c r="AIC256"/>
      <c r="AID256"/>
      <c r="AIE256"/>
      <c r="AIF256"/>
      <c r="AIG256"/>
      <c r="AIH256"/>
      <c r="AII256"/>
      <c r="AIJ256"/>
      <c r="AIK256"/>
      <c r="AIL256"/>
      <c r="AIM256"/>
      <c r="AIN256"/>
      <c r="AIO256"/>
      <c r="AIP256"/>
      <c r="AIQ256"/>
      <c r="AIR256"/>
      <c r="AIS256"/>
      <c r="AIT256"/>
      <c r="AIU256"/>
      <c r="AIV256"/>
      <c r="AIW256"/>
      <c r="AIX256"/>
      <c r="AIY256"/>
      <c r="AIZ256"/>
      <c r="AJA256"/>
      <c r="AJB256"/>
      <c r="AJC256"/>
      <c r="AJD256"/>
      <c r="AJE256"/>
      <c r="AJF256"/>
      <c r="AJG256"/>
      <c r="AJH256"/>
      <c r="AJI256"/>
      <c r="AJJ256"/>
      <c r="AJK256"/>
      <c r="AJL256"/>
      <c r="AJM256"/>
      <c r="AJN256"/>
      <c r="AJO256"/>
      <c r="AJP256"/>
      <c r="AJQ256"/>
      <c r="AJR256"/>
      <c r="AJS256"/>
      <c r="AJT256"/>
      <c r="AJU256"/>
      <c r="AJV256"/>
      <c r="AJW256"/>
      <c r="AJX256"/>
      <c r="AJY256"/>
      <c r="AJZ256"/>
      <c r="AKA256"/>
      <c r="AKB256"/>
      <c r="AKC256"/>
      <c r="AKD256"/>
      <c r="AKE256"/>
      <c r="AKF256"/>
      <c r="AKG256"/>
      <c r="AKH256"/>
      <c r="AKI256"/>
      <c r="AKJ256"/>
      <c r="AKK256"/>
      <c r="AKL256"/>
      <c r="AKM256"/>
      <c r="AKN256"/>
      <c r="AKO256"/>
      <c r="AKP256"/>
      <c r="AKQ256"/>
      <c r="AKR256"/>
      <c r="AKS256"/>
      <c r="AKT256"/>
      <c r="AKU256"/>
      <c r="AKV256"/>
      <c r="AKW256"/>
      <c r="AKX256"/>
      <c r="AKY256"/>
      <c r="AKZ256"/>
      <c r="ALA256"/>
      <c r="ALB256"/>
      <c r="ALC256"/>
      <c r="ALD256"/>
      <c r="ALE256"/>
      <c r="ALF256"/>
      <c r="ALG256"/>
      <c r="ALH256"/>
      <c r="ALI256"/>
      <c r="ALJ256"/>
      <c r="ALK256"/>
      <c r="ALL256"/>
      <c r="ALM256"/>
      <c r="ALN256"/>
      <c r="ALO256"/>
      <c r="ALP256"/>
      <c r="ALQ256"/>
      <c r="ALR256"/>
      <c r="ALS256"/>
      <c r="ALT256"/>
      <c r="ALU256"/>
      <c r="ALV256"/>
      <c r="ALW256"/>
      <c r="ALX256"/>
      <c r="ALY256"/>
      <c r="ALZ256"/>
      <c r="AMA256"/>
      <c r="AMB256"/>
      <c r="AMC256"/>
      <c r="AMD256"/>
      <c r="AME256"/>
      <c r="AMF256"/>
    </row>
    <row r="257" spans="1:79" ht="63" customHeight="1" x14ac:dyDescent="0.25">
      <c r="A257" s="33" t="s">
        <v>53</v>
      </c>
      <c r="B257" s="26" t="s">
        <v>213</v>
      </c>
      <c r="C257" s="83" t="s">
        <v>353</v>
      </c>
      <c r="D257" s="34">
        <v>78145</v>
      </c>
      <c r="E257" s="51">
        <v>2063</v>
      </c>
      <c r="F257" s="235" t="s">
        <v>536</v>
      </c>
      <c r="G257" s="235"/>
      <c r="H257" s="235"/>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c r="AQ257" s="235"/>
      <c r="AR257" s="235"/>
      <c r="AS257" s="235"/>
      <c r="AT257" s="235"/>
      <c r="AU257" s="235"/>
      <c r="AV257" s="235"/>
      <c r="AW257" s="235"/>
      <c r="AX257" s="235"/>
      <c r="AY257" s="235"/>
      <c r="AZ257" s="235"/>
      <c r="BA257" s="235"/>
      <c r="BB257" s="235"/>
      <c r="BC257" s="235"/>
      <c r="BD257" s="235"/>
      <c r="BE257" s="235"/>
      <c r="BF257" s="235"/>
      <c r="BG257" s="235"/>
      <c r="BH257" s="235"/>
      <c r="BI257" s="235"/>
      <c r="BJ257" s="235"/>
      <c r="BK257" s="235"/>
      <c r="BL257" s="235"/>
      <c r="BM257" s="235"/>
      <c r="BN257" s="235"/>
      <c r="BO257" s="235"/>
      <c r="BP257" s="235"/>
      <c r="BQ257" s="235"/>
      <c r="BR257" s="235"/>
      <c r="BS257" s="70">
        <f t="shared" si="26"/>
        <v>0</v>
      </c>
      <c r="BT257" s="23">
        <v>231.02</v>
      </c>
      <c r="BU257" s="23"/>
      <c r="BV257" s="23"/>
      <c r="BW257" s="23"/>
      <c r="BX257" s="23">
        <f t="shared" si="27"/>
        <v>231.02</v>
      </c>
      <c r="BY257" s="71">
        <f t="shared" ref="BY257:BY319" si="28">BS257/(BS257+BX257)*100</f>
        <v>0</v>
      </c>
      <c r="BZ257" s="41"/>
    </row>
    <row r="258" spans="1:79" ht="65.25" customHeight="1" x14ac:dyDescent="0.25">
      <c r="A258" s="33" t="s">
        <v>53</v>
      </c>
      <c r="B258" s="26" t="s">
        <v>213</v>
      </c>
      <c r="C258" s="84" t="s">
        <v>354</v>
      </c>
      <c r="D258" s="34">
        <v>78146</v>
      </c>
      <c r="E258" s="51">
        <v>5044</v>
      </c>
      <c r="F258" s="51"/>
      <c r="G258" s="74"/>
      <c r="H258" s="74"/>
      <c r="I258" s="21">
        <v>574.52</v>
      </c>
      <c r="J258" s="21"/>
      <c r="K258" s="21"/>
      <c r="L258" s="21"/>
      <c r="M258" s="21">
        <v>104.4</v>
      </c>
      <c r="N258" s="49">
        <v>72.44</v>
      </c>
      <c r="O258" s="77"/>
      <c r="P258" s="21"/>
      <c r="Q258" s="21">
        <v>5.14</v>
      </c>
      <c r="R258" s="21">
        <v>8.61</v>
      </c>
      <c r="S258" s="21"/>
      <c r="T258" s="21"/>
      <c r="U258" s="21">
        <v>6.16</v>
      </c>
      <c r="V258" s="21">
        <v>8.82</v>
      </c>
      <c r="W258" s="21"/>
      <c r="X258" s="21">
        <v>9.18</v>
      </c>
      <c r="Y258" s="21"/>
      <c r="Z258" s="21"/>
      <c r="AA258" s="21"/>
      <c r="AB258" s="21"/>
      <c r="AC258" s="20">
        <v>8.52</v>
      </c>
      <c r="AD258" s="40"/>
      <c r="AE258" s="86"/>
      <c r="AF258" s="21"/>
      <c r="AG258" s="21">
        <v>158.44</v>
      </c>
      <c r="AH258" s="49"/>
      <c r="AI258" s="21"/>
      <c r="AJ258" s="21"/>
      <c r="AK258" s="21"/>
      <c r="AL258" s="21"/>
      <c r="AM258" s="21"/>
      <c r="AN258" s="21"/>
      <c r="AO258" s="21"/>
      <c r="AP258" s="21"/>
      <c r="AQ258" s="21"/>
      <c r="AR258" s="80"/>
      <c r="AS258" s="80"/>
      <c r="AT258" s="80"/>
      <c r="AU258" s="20"/>
      <c r="AV258" s="80"/>
      <c r="AW258" s="80"/>
      <c r="AX258" s="80"/>
      <c r="AY258" s="80"/>
      <c r="AZ258" s="80"/>
      <c r="BA258" s="80"/>
      <c r="BB258" s="80"/>
      <c r="BC258" s="80"/>
      <c r="BD258" s="80"/>
      <c r="BE258" s="80"/>
      <c r="BF258" s="80"/>
      <c r="BG258" s="80"/>
      <c r="BH258" s="80"/>
      <c r="BI258" s="80"/>
      <c r="BJ258" s="80"/>
      <c r="BK258" s="80"/>
      <c r="BL258" s="80"/>
      <c r="BM258" s="80"/>
      <c r="BN258" s="80"/>
      <c r="BO258" s="20"/>
      <c r="BP258" s="80"/>
      <c r="BQ258" s="80"/>
      <c r="BR258" s="80"/>
      <c r="BS258" s="70">
        <f t="shared" si="26"/>
        <v>956.22999999999979</v>
      </c>
      <c r="BT258" s="23">
        <v>403.59</v>
      </c>
      <c r="BU258" s="23"/>
      <c r="BV258" s="23"/>
      <c r="BW258" s="23"/>
      <c r="BX258" s="23">
        <f t="shared" si="27"/>
        <v>403.59</v>
      </c>
      <c r="BY258" s="71">
        <f t="shared" si="28"/>
        <v>70.320336515126996</v>
      </c>
      <c r="BZ258" s="41"/>
    </row>
    <row r="259" spans="1:79" ht="72.75" customHeight="1" x14ac:dyDescent="0.25">
      <c r="A259" s="33" t="s">
        <v>53</v>
      </c>
      <c r="B259" s="26" t="s">
        <v>213</v>
      </c>
      <c r="C259" s="84" t="s">
        <v>355</v>
      </c>
      <c r="D259" s="34">
        <v>78147</v>
      </c>
      <c r="E259" s="51">
        <v>769</v>
      </c>
      <c r="F259" s="51">
        <v>181</v>
      </c>
      <c r="G259" s="21">
        <v>10.996</v>
      </c>
      <c r="H259" s="21"/>
      <c r="I259" s="21"/>
      <c r="J259" s="21"/>
      <c r="K259" s="21"/>
      <c r="L259" s="21">
        <v>3.07</v>
      </c>
      <c r="M259" s="21">
        <v>9.9550000000000001</v>
      </c>
      <c r="N259" s="49">
        <v>15.05</v>
      </c>
      <c r="O259" s="77"/>
      <c r="P259" s="21"/>
      <c r="Q259" s="21"/>
      <c r="R259" s="76">
        <v>9.4499999999999993</v>
      </c>
      <c r="S259" s="21"/>
      <c r="T259" s="21">
        <v>0</v>
      </c>
      <c r="U259" s="21"/>
      <c r="V259" s="21"/>
      <c r="W259" s="21"/>
      <c r="X259" s="21"/>
      <c r="Y259" s="21"/>
      <c r="Z259" s="21"/>
      <c r="AA259" s="21"/>
      <c r="AB259" s="21"/>
      <c r="AC259" s="20">
        <v>18.899999999999999</v>
      </c>
      <c r="AD259" s="40"/>
      <c r="AE259" s="21"/>
      <c r="AF259" s="21"/>
      <c r="AG259" s="21">
        <v>12.945</v>
      </c>
      <c r="AH259" s="49"/>
      <c r="AI259" s="21"/>
      <c r="AJ259" s="21"/>
      <c r="AK259" s="21"/>
      <c r="AL259" s="21"/>
      <c r="AM259" s="21"/>
      <c r="AN259" s="21"/>
      <c r="AO259" s="21"/>
      <c r="AP259" s="21"/>
      <c r="AQ259" s="21"/>
      <c r="AR259" s="80"/>
      <c r="AS259" s="80"/>
      <c r="AT259" s="80"/>
      <c r="AU259" s="81"/>
      <c r="AV259" s="80"/>
      <c r="AW259" s="80"/>
      <c r="AX259" s="80"/>
      <c r="AY259" s="80"/>
      <c r="AZ259" s="80"/>
      <c r="BA259" s="80"/>
      <c r="BB259" s="80"/>
      <c r="BC259" s="80"/>
      <c r="BD259" s="80"/>
      <c r="BE259" s="80"/>
      <c r="BF259" s="80"/>
      <c r="BG259" s="80"/>
      <c r="BH259" s="80"/>
      <c r="BI259" s="80"/>
      <c r="BJ259" s="80"/>
      <c r="BK259" s="80"/>
      <c r="BL259" s="80"/>
      <c r="BM259" s="80"/>
      <c r="BN259" s="80"/>
      <c r="BO259" s="20"/>
      <c r="BP259" s="80"/>
      <c r="BQ259" s="80"/>
      <c r="BR259" s="80"/>
      <c r="BS259" s="70">
        <f t="shared" ref="BS259:BS321" si="29">SUM(G259:BR259)</f>
        <v>80.365999999999985</v>
      </c>
      <c r="BT259" s="23">
        <v>112.39</v>
      </c>
      <c r="BU259" s="23"/>
      <c r="BV259" s="23"/>
      <c r="BW259" s="23"/>
      <c r="BX259" s="23">
        <f t="shared" si="27"/>
        <v>112.39</v>
      </c>
      <c r="BY259" s="71">
        <f t="shared" si="28"/>
        <v>41.693124987030231</v>
      </c>
      <c r="BZ259" s="41"/>
    </row>
    <row r="260" spans="1:79" ht="61.5" customHeight="1" x14ac:dyDescent="0.25">
      <c r="A260" s="33" t="s">
        <v>53</v>
      </c>
      <c r="B260" s="26" t="s">
        <v>213</v>
      </c>
      <c r="C260" s="84" t="s">
        <v>356</v>
      </c>
      <c r="D260" s="25">
        <v>78148</v>
      </c>
      <c r="E260" s="51">
        <v>4617</v>
      </c>
      <c r="F260" s="51"/>
      <c r="G260" s="49"/>
      <c r="H260" s="49"/>
      <c r="I260" s="49">
        <v>522.29999999999995</v>
      </c>
      <c r="J260" s="49"/>
      <c r="K260" s="49"/>
      <c r="L260" s="49">
        <v>150.16</v>
      </c>
      <c r="M260" s="49">
        <v>3.52</v>
      </c>
      <c r="N260" s="49">
        <v>44.06</v>
      </c>
      <c r="O260" s="49"/>
      <c r="P260" s="49"/>
      <c r="Q260" s="49"/>
      <c r="R260" s="49"/>
      <c r="S260" s="49"/>
      <c r="T260" s="49"/>
      <c r="U260" s="49"/>
      <c r="V260" s="49"/>
      <c r="W260" s="49"/>
      <c r="X260" s="49"/>
      <c r="Y260" s="49"/>
      <c r="Z260" s="49">
        <v>4.22</v>
      </c>
      <c r="AA260" s="49"/>
      <c r="AB260" s="49"/>
      <c r="AC260" s="20">
        <v>46.18</v>
      </c>
      <c r="AD260" s="49"/>
      <c r="AE260" s="49"/>
      <c r="AF260" s="49"/>
      <c r="AG260" s="49">
        <v>268.58</v>
      </c>
      <c r="AH260" s="49"/>
      <c r="AI260" s="49">
        <v>0.189</v>
      </c>
      <c r="AJ260" s="49"/>
      <c r="AK260" s="49"/>
      <c r="AL260" s="49"/>
      <c r="AM260" s="49">
        <v>9.5000000000000001E-2</v>
      </c>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20"/>
      <c r="BP260" s="49"/>
      <c r="BQ260" s="49"/>
      <c r="BR260" s="49"/>
      <c r="BS260" s="70">
        <f t="shared" si="29"/>
        <v>1039.3040000000001</v>
      </c>
      <c r="BT260" s="23">
        <v>434.64</v>
      </c>
      <c r="BU260" s="23"/>
      <c r="BV260" s="23"/>
      <c r="BW260" s="23"/>
      <c r="BX260" s="23">
        <f t="shared" si="27"/>
        <v>434.64</v>
      </c>
      <c r="BY260" s="71">
        <f t="shared" si="28"/>
        <v>70.511769782298387</v>
      </c>
      <c r="BZ260" s="115"/>
    </row>
    <row r="261" spans="1:79" ht="60.75" customHeight="1" x14ac:dyDescent="0.25">
      <c r="A261" s="33" t="s">
        <v>53</v>
      </c>
      <c r="B261" s="26" t="s">
        <v>213</v>
      </c>
      <c r="C261" s="231" t="s">
        <v>357</v>
      </c>
      <c r="D261" s="25">
        <v>78149</v>
      </c>
      <c r="E261" s="51">
        <v>6199</v>
      </c>
      <c r="F261" s="51"/>
      <c r="G261" s="74"/>
      <c r="H261" s="74"/>
      <c r="I261" s="21">
        <v>704.46</v>
      </c>
      <c r="J261" s="21"/>
      <c r="K261" s="164">
        <v>31.12</v>
      </c>
      <c r="L261" s="21">
        <v>57.7</v>
      </c>
      <c r="M261" s="21">
        <v>187.74</v>
      </c>
      <c r="N261" s="49">
        <v>9.86</v>
      </c>
      <c r="O261" s="76"/>
      <c r="P261" s="21"/>
      <c r="Q261" s="21"/>
      <c r="R261" s="76">
        <v>4.03</v>
      </c>
      <c r="S261" s="21"/>
      <c r="T261" s="21">
        <v>5.0199999999999996</v>
      </c>
      <c r="U261" s="21">
        <v>10.34</v>
      </c>
      <c r="V261" s="21">
        <v>14.65</v>
      </c>
      <c r="W261" s="78"/>
      <c r="X261" s="21"/>
      <c r="Y261" s="21"/>
      <c r="Z261" s="21">
        <v>196.5</v>
      </c>
      <c r="AA261" s="106"/>
      <c r="AB261" s="21"/>
      <c r="AC261" s="20">
        <v>112.11</v>
      </c>
      <c r="AD261" s="40"/>
      <c r="AE261" s="21"/>
      <c r="AF261" s="21"/>
      <c r="AG261" s="21">
        <v>245.82</v>
      </c>
      <c r="AH261" s="49"/>
      <c r="AI261" s="21"/>
      <c r="AJ261" s="21"/>
      <c r="AK261" s="21"/>
      <c r="AL261" s="21">
        <v>0.19700000000000001</v>
      </c>
      <c r="AM261" s="21"/>
      <c r="AN261" s="21"/>
      <c r="AO261" s="21"/>
      <c r="AP261" s="21">
        <v>1.85</v>
      </c>
      <c r="AQ261" s="21"/>
      <c r="AR261" s="80"/>
      <c r="AS261" s="80"/>
      <c r="AT261" s="80"/>
      <c r="AU261" s="81"/>
      <c r="AV261" s="80"/>
      <c r="AW261" s="80"/>
      <c r="AX261" s="80"/>
      <c r="AY261" s="80"/>
      <c r="AZ261" s="80"/>
      <c r="BA261" s="80"/>
      <c r="BB261" s="80"/>
      <c r="BC261" s="80"/>
      <c r="BD261" s="80"/>
      <c r="BE261" s="80"/>
      <c r="BF261" s="80"/>
      <c r="BG261" s="20"/>
      <c r="BH261" s="80"/>
      <c r="BI261" s="80"/>
      <c r="BJ261" s="80"/>
      <c r="BK261" s="80"/>
      <c r="BL261" s="80"/>
      <c r="BM261" s="80"/>
      <c r="BN261" s="80"/>
      <c r="BO261" s="20"/>
      <c r="BP261" s="80"/>
      <c r="BQ261" s="80"/>
      <c r="BR261" s="80"/>
      <c r="BS261" s="70">
        <f t="shared" si="29"/>
        <v>1581.3969999999997</v>
      </c>
      <c r="BT261" s="23">
        <v>730.16</v>
      </c>
      <c r="BU261" s="23"/>
      <c r="BV261" s="23"/>
      <c r="BW261" s="23"/>
      <c r="BX261" s="23">
        <f t="shared" si="27"/>
        <v>730.16</v>
      </c>
      <c r="BY261" s="71">
        <f t="shared" si="28"/>
        <v>68.412632697355065</v>
      </c>
      <c r="BZ261" s="115"/>
    </row>
    <row r="262" spans="1:79" ht="60.75" customHeight="1" x14ac:dyDescent="0.25">
      <c r="A262" s="33" t="s">
        <v>53</v>
      </c>
      <c r="B262" s="26" t="s">
        <v>213</v>
      </c>
      <c r="C262" s="84" t="s">
        <v>358</v>
      </c>
      <c r="D262" s="34">
        <v>78150</v>
      </c>
      <c r="E262" s="51">
        <v>9052</v>
      </c>
      <c r="F262" s="51"/>
      <c r="G262" s="74"/>
      <c r="H262" s="74"/>
      <c r="I262" s="21">
        <v>622.86</v>
      </c>
      <c r="J262" s="21"/>
      <c r="K262" s="21">
        <v>118.08</v>
      </c>
      <c r="L262" s="21">
        <v>208.92</v>
      </c>
      <c r="M262" s="21">
        <v>174.24</v>
      </c>
      <c r="N262" s="49"/>
      <c r="O262" s="76"/>
      <c r="P262" s="21"/>
      <c r="Q262" s="21"/>
      <c r="R262" s="76">
        <v>8.14</v>
      </c>
      <c r="S262" s="21"/>
      <c r="T262" s="21"/>
      <c r="U262" s="21"/>
      <c r="V262" s="21"/>
      <c r="W262" s="21"/>
      <c r="X262" s="21"/>
      <c r="Y262" s="21"/>
      <c r="Z262" s="21"/>
      <c r="AA262" s="106"/>
      <c r="AB262" s="21"/>
      <c r="AC262" s="20">
        <v>149.66</v>
      </c>
      <c r="AD262" s="40"/>
      <c r="AE262" s="21"/>
      <c r="AF262" s="21"/>
      <c r="AG262" s="21">
        <v>259.12</v>
      </c>
      <c r="AH262" s="49"/>
      <c r="AI262" s="21">
        <v>0.16</v>
      </c>
      <c r="AJ262" s="21"/>
      <c r="AK262" s="21"/>
      <c r="AL262" s="21"/>
      <c r="AM262" s="21">
        <v>7.0000000000000001E-3</v>
      </c>
      <c r="AN262" s="21"/>
      <c r="AO262" s="21"/>
      <c r="AP262" s="21"/>
      <c r="AQ262" s="21"/>
      <c r="AR262" s="80"/>
      <c r="AS262" s="80"/>
      <c r="AT262" s="80"/>
      <c r="AU262" s="20"/>
      <c r="AV262" s="80"/>
      <c r="AW262" s="80"/>
      <c r="AX262" s="80"/>
      <c r="AY262" s="80"/>
      <c r="AZ262" s="80"/>
      <c r="BA262" s="80"/>
      <c r="BB262" s="80"/>
      <c r="BC262" s="80"/>
      <c r="BD262" s="80"/>
      <c r="BE262" s="80"/>
      <c r="BF262" s="20"/>
      <c r="BG262" s="20"/>
      <c r="BH262" s="80"/>
      <c r="BI262" s="80"/>
      <c r="BJ262" s="80"/>
      <c r="BK262" s="80"/>
      <c r="BL262" s="80"/>
      <c r="BM262" s="80"/>
      <c r="BN262" s="80"/>
      <c r="BO262" s="20"/>
      <c r="BP262" s="80"/>
      <c r="BQ262" s="80"/>
      <c r="BR262" s="80"/>
      <c r="BS262" s="70">
        <f t="shared" si="29"/>
        <v>1541.1870000000001</v>
      </c>
      <c r="BT262" s="23">
        <v>1780.83</v>
      </c>
      <c r="BU262" s="23"/>
      <c r="BV262" s="23"/>
      <c r="BW262" s="23"/>
      <c r="BX262" s="23">
        <f t="shared" si="27"/>
        <v>1780.83</v>
      </c>
      <c r="BY262" s="71">
        <f t="shared" si="28"/>
        <v>46.39310996903388</v>
      </c>
      <c r="BZ262" s="115"/>
      <c r="CA262" s="45"/>
    </row>
    <row r="263" spans="1:79" ht="61.5" customHeight="1" x14ac:dyDescent="0.25">
      <c r="A263" s="33" t="s">
        <v>53</v>
      </c>
      <c r="B263" s="26" t="s">
        <v>213</v>
      </c>
      <c r="C263" s="83" t="s">
        <v>359</v>
      </c>
      <c r="D263" s="25">
        <v>78151</v>
      </c>
      <c r="E263" s="51">
        <v>2614</v>
      </c>
      <c r="F263" s="235" t="s">
        <v>536</v>
      </c>
      <c r="G263" s="235"/>
      <c r="H263" s="235"/>
      <c r="I263" s="235"/>
      <c r="J263" s="235"/>
      <c r="K263" s="235"/>
      <c r="L263" s="235"/>
      <c r="M263" s="235"/>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c r="AQ263" s="235"/>
      <c r="AR263" s="235"/>
      <c r="AS263" s="235"/>
      <c r="AT263" s="235"/>
      <c r="AU263" s="235"/>
      <c r="AV263" s="235"/>
      <c r="AW263" s="235"/>
      <c r="AX263" s="235"/>
      <c r="AY263" s="235"/>
      <c r="AZ263" s="235"/>
      <c r="BA263" s="235"/>
      <c r="BB263" s="235"/>
      <c r="BC263" s="235"/>
      <c r="BD263" s="235"/>
      <c r="BE263" s="235"/>
      <c r="BF263" s="235"/>
      <c r="BG263" s="235"/>
      <c r="BH263" s="235"/>
      <c r="BI263" s="235"/>
      <c r="BJ263" s="235"/>
      <c r="BK263" s="235"/>
      <c r="BL263" s="235"/>
      <c r="BM263" s="235"/>
      <c r="BN263" s="235"/>
      <c r="BO263" s="235"/>
      <c r="BP263" s="235"/>
      <c r="BQ263" s="235"/>
      <c r="BR263" s="235"/>
      <c r="BS263" s="70">
        <f t="shared" si="29"/>
        <v>0</v>
      </c>
      <c r="BT263" s="23">
        <v>142.16</v>
      </c>
      <c r="BU263" s="23"/>
      <c r="BV263" s="23"/>
      <c r="BW263" s="23"/>
      <c r="BX263" s="23">
        <f t="shared" si="27"/>
        <v>142.16</v>
      </c>
      <c r="BY263" s="71">
        <f t="shared" si="28"/>
        <v>0</v>
      </c>
      <c r="BZ263" s="41"/>
    </row>
    <row r="264" spans="1:79" ht="68.25" customHeight="1" x14ac:dyDescent="0.25">
      <c r="A264" s="33" t="s">
        <v>53</v>
      </c>
      <c r="B264" s="26" t="s">
        <v>213</v>
      </c>
      <c r="C264" s="84" t="s">
        <v>360</v>
      </c>
      <c r="D264" s="34">
        <v>78152</v>
      </c>
      <c r="E264" s="51">
        <v>1100</v>
      </c>
      <c r="F264" s="51"/>
      <c r="G264" s="21"/>
      <c r="H264" s="21"/>
      <c r="I264" s="21">
        <v>123.09</v>
      </c>
      <c r="J264" s="21"/>
      <c r="K264" s="21"/>
      <c r="L264" s="21">
        <v>10.52</v>
      </c>
      <c r="M264" s="21">
        <v>14.94</v>
      </c>
      <c r="N264" s="21">
        <v>33.24</v>
      </c>
      <c r="O264" s="21"/>
      <c r="P264" s="21"/>
      <c r="Q264" s="21">
        <v>10.76</v>
      </c>
      <c r="R264" s="21"/>
      <c r="S264" s="21"/>
      <c r="T264" s="21"/>
      <c r="U264" s="21"/>
      <c r="V264" s="21"/>
      <c r="W264" s="21"/>
      <c r="X264" s="21">
        <v>10.24</v>
      </c>
      <c r="Y264" s="21"/>
      <c r="Z264" s="21"/>
      <c r="AA264" s="21"/>
      <c r="AB264" s="21"/>
      <c r="AC264" s="20">
        <v>24.38</v>
      </c>
      <c r="AD264" s="21"/>
      <c r="AE264" s="21"/>
      <c r="AF264" s="21"/>
      <c r="AG264" s="21">
        <v>22.78</v>
      </c>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0"/>
      <c r="BH264" s="21"/>
      <c r="BI264" s="21"/>
      <c r="BJ264" s="21"/>
      <c r="BK264" s="21"/>
      <c r="BL264" s="21"/>
      <c r="BM264" s="21"/>
      <c r="BN264" s="21"/>
      <c r="BO264" s="20"/>
      <c r="BP264" s="21"/>
      <c r="BQ264" s="21"/>
      <c r="BR264" s="21"/>
      <c r="BS264" s="70">
        <f t="shared" si="29"/>
        <v>249.95000000000002</v>
      </c>
      <c r="BT264" s="23">
        <v>130.06</v>
      </c>
      <c r="BU264" s="23"/>
      <c r="BV264" s="23"/>
      <c r="BW264" s="23"/>
      <c r="BX264" s="23">
        <f t="shared" si="27"/>
        <v>130.06</v>
      </c>
      <c r="BY264" s="71">
        <f t="shared" si="28"/>
        <v>65.774584879345284</v>
      </c>
      <c r="BZ264" s="41"/>
    </row>
    <row r="265" spans="1:79" ht="59.25" customHeight="1" x14ac:dyDescent="0.25">
      <c r="A265" s="33" t="s">
        <v>53</v>
      </c>
      <c r="B265" s="26" t="s">
        <v>213</v>
      </c>
      <c r="C265" s="83" t="s">
        <v>361</v>
      </c>
      <c r="D265" s="25">
        <v>78143</v>
      </c>
      <c r="E265" s="51">
        <v>3009</v>
      </c>
      <c r="F265" s="235" t="s">
        <v>536</v>
      </c>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c r="AU265" s="235"/>
      <c r="AV265" s="235"/>
      <c r="AW265" s="235"/>
      <c r="AX265" s="235"/>
      <c r="AY265" s="235"/>
      <c r="AZ265" s="235"/>
      <c r="BA265" s="235"/>
      <c r="BB265" s="235"/>
      <c r="BC265" s="235"/>
      <c r="BD265" s="235"/>
      <c r="BE265" s="235"/>
      <c r="BF265" s="235"/>
      <c r="BG265" s="235"/>
      <c r="BH265" s="235"/>
      <c r="BI265" s="235"/>
      <c r="BJ265" s="235"/>
      <c r="BK265" s="235"/>
      <c r="BL265" s="235"/>
      <c r="BM265" s="235"/>
      <c r="BN265" s="235"/>
      <c r="BO265" s="235"/>
      <c r="BP265" s="235"/>
      <c r="BQ265" s="235"/>
      <c r="BR265" s="235"/>
      <c r="BS265" s="70">
        <f t="shared" si="29"/>
        <v>0</v>
      </c>
      <c r="BT265" s="23">
        <v>445.8</v>
      </c>
      <c r="BU265" s="23"/>
      <c r="BV265" s="23"/>
      <c r="BW265" s="23"/>
      <c r="BX265" s="23">
        <f t="shared" si="27"/>
        <v>445.8</v>
      </c>
      <c r="BY265" s="71">
        <f t="shared" si="28"/>
        <v>0</v>
      </c>
      <c r="BZ265" s="41"/>
    </row>
    <row r="266" spans="1:79" ht="62.45" customHeight="1" x14ac:dyDescent="0.25">
      <c r="A266" s="33" t="s">
        <v>53</v>
      </c>
      <c r="B266" s="26" t="s">
        <v>213</v>
      </c>
      <c r="C266" s="84" t="s">
        <v>362</v>
      </c>
      <c r="D266" s="34">
        <v>78154</v>
      </c>
      <c r="E266" s="51">
        <v>5415</v>
      </c>
      <c r="F266" s="51"/>
      <c r="G266" s="21"/>
      <c r="H266" s="21"/>
      <c r="I266" s="21"/>
      <c r="J266" s="21"/>
      <c r="K266" s="21"/>
      <c r="L266" s="21"/>
      <c r="M266" s="21">
        <v>38.74</v>
      </c>
      <c r="N266" s="21">
        <v>30.58</v>
      </c>
      <c r="O266" s="21"/>
      <c r="P266" s="21"/>
      <c r="Q266" s="21"/>
      <c r="R266" s="21">
        <v>6.1</v>
      </c>
      <c r="S266" s="21"/>
      <c r="T266" s="21"/>
      <c r="U266" s="21">
        <v>5.99</v>
      </c>
      <c r="V266" s="21"/>
      <c r="W266" s="21"/>
      <c r="X266" s="21"/>
      <c r="Y266" s="21"/>
      <c r="Z266" s="21"/>
      <c r="AA266" s="21"/>
      <c r="AB266" s="21"/>
      <c r="AC266" s="20">
        <v>77.3</v>
      </c>
      <c r="AD266" s="21"/>
      <c r="AE266" s="21"/>
      <c r="AF266" s="21"/>
      <c r="AG266" s="21"/>
      <c r="AH266" s="21"/>
      <c r="AI266" s="21">
        <v>0.125</v>
      </c>
      <c r="AJ266" s="21"/>
      <c r="AK266" s="21"/>
      <c r="AL266" s="21"/>
      <c r="AM266" s="21">
        <v>0.05</v>
      </c>
      <c r="AN266" s="21"/>
      <c r="AO266" s="21"/>
      <c r="AP266" s="21"/>
      <c r="AQ266" s="21"/>
      <c r="AR266" s="21"/>
      <c r="AS266" s="21"/>
      <c r="AT266" s="21">
        <v>0.12</v>
      </c>
      <c r="AU266" s="21"/>
      <c r="AV266" s="21"/>
      <c r="AW266" s="21"/>
      <c r="AX266" s="21"/>
      <c r="AY266" s="21"/>
      <c r="AZ266" s="21"/>
      <c r="BA266" s="21"/>
      <c r="BB266" s="21"/>
      <c r="BC266" s="21"/>
      <c r="BD266" s="21"/>
      <c r="BE266" s="21"/>
      <c r="BF266" s="21"/>
      <c r="BG266" s="20"/>
      <c r="BH266" s="21"/>
      <c r="BI266" s="21"/>
      <c r="BJ266" s="21"/>
      <c r="BK266" s="21"/>
      <c r="BL266" s="21"/>
      <c r="BM266" s="21"/>
      <c r="BN266" s="21"/>
      <c r="BO266" s="20"/>
      <c r="BP266" s="21"/>
      <c r="BQ266" s="21"/>
      <c r="BR266" s="21"/>
      <c r="BS266" s="70">
        <f t="shared" si="29"/>
        <v>159.005</v>
      </c>
      <c r="BT266" s="23">
        <v>3635.79</v>
      </c>
      <c r="BU266" s="23"/>
      <c r="BV266" s="23"/>
      <c r="BW266" s="23"/>
      <c r="BX266" s="23">
        <f t="shared" si="27"/>
        <v>3635.79</v>
      </c>
      <c r="BY266" s="71">
        <f t="shared" si="28"/>
        <v>4.190081414147536</v>
      </c>
      <c r="BZ266" s="41"/>
    </row>
    <row r="267" spans="1:79" ht="66.2" customHeight="1" x14ac:dyDescent="0.25">
      <c r="A267" s="33" t="s">
        <v>53</v>
      </c>
      <c r="B267" s="26" t="s">
        <v>213</v>
      </c>
      <c r="C267" s="84" t="s">
        <v>363</v>
      </c>
      <c r="D267" s="25">
        <v>78155</v>
      </c>
      <c r="E267" s="51">
        <v>2608</v>
      </c>
      <c r="F267" s="51"/>
      <c r="G267" s="23"/>
      <c r="H267" s="23"/>
      <c r="I267" s="21">
        <v>287.89999999999998</v>
      </c>
      <c r="J267" s="21"/>
      <c r="K267" s="21">
        <v>99.88</v>
      </c>
      <c r="L267" s="21">
        <v>71.959999999999994</v>
      </c>
      <c r="M267" s="21"/>
      <c r="N267" s="49"/>
      <c r="O267" s="77"/>
      <c r="P267" s="21"/>
      <c r="Q267" s="21"/>
      <c r="R267" s="76">
        <v>2.58</v>
      </c>
      <c r="S267" s="21"/>
      <c r="T267" s="21"/>
      <c r="U267" s="21"/>
      <c r="V267" s="21"/>
      <c r="W267" s="21">
        <v>0.215</v>
      </c>
      <c r="X267" s="21"/>
      <c r="Y267" s="21"/>
      <c r="Z267" s="21"/>
      <c r="AA267" s="106"/>
      <c r="AB267" s="21"/>
      <c r="AC267" s="20">
        <v>39.44</v>
      </c>
      <c r="AD267" s="40"/>
      <c r="AE267" s="21"/>
      <c r="AF267" s="21"/>
      <c r="AG267" s="21">
        <v>224.49</v>
      </c>
      <c r="AH267" s="49"/>
      <c r="AI267" s="21">
        <v>0.06</v>
      </c>
      <c r="AJ267" s="21"/>
      <c r="AK267" s="21"/>
      <c r="AL267" s="21"/>
      <c r="AM267" s="21"/>
      <c r="AN267" s="21"/>
      <c r="AO267" s="21"/>
      <c r="AP267" s="21">
        <v>1.33</v>
      </c>
      <c r="AQ267" s="21"/>
      <c r="AR267" s="80"/>
      <c r="AS267" s="80"/>
      <c r="AT267" s="21">
        <v>0.08</v>
      </c>
      <c r="AU267" s="81"/>
      <c r="AV267" s="80"/>
      <c r="AW267" s="80"/>
      <c r="AX267" s="80"/>
      <c r="AY267" s="80"/>
      <c r="AZ267" s="80"/>
      <c r="BA267" s="80"/>
      <c r="BB267" s="80"/>
      <c r="BC267" s="80"/>
      <c r="BD267" s="80"/>
      <c r="BE267" s="80"/>
      <c r="BF267" s="80"/>
      <c r="BG267" s="20"/>
      <c r="BH267" s="80"/>
      <c r="BI267" s="80"/>
      <c r="BJ267" s="80"/>
      <c r="BK267" s="80"/>
      <c r="BL267" s="80"/>
      <c r="BM267" s="80"/>
      <c r="BN267" s="80"/>
      <c r="BO267" s="20"/>
      <c r="BP267" s="80"/>
      <c r="BQ267" s="80"/>
      <c r="BR267" s="80"/>
      <c r="BS267" s="70">
        <f t="shared" si="29"/>
        <v>727.93499999999995</v>
      </c>
      <c r="BT267" s="23">
        <v>311.83</v>
      </c>
      <c r="BU267" s="23"/>
      <c r="BV267" s="23"/>
      <c r="BW267" s="23"/>
      <c r="BX267" s="23">
        <f t="shared" si="27"/>
        <v>311.83</v>
      </c>
      <c r="BY267" s="71">
        <f t="shared" si="28"/>
        <v>70.009569470024474</v>
      </c>
      <c r="BZ267" s="41"/>
    </row>
    <row r="268" spans="1:79" ht="68.25" customHeight="1" x14ac:dyDescent="0.25">
      <c r="A268" s="33" t="s">
        <v>53</v>
      </c>
      <c r="B268" s="26" t="s">
        <v>213</v>
      </c>
      <c r="C268" s="84" t="s">
        <v>544</v>
      </c>
      <c r="D268" s="25"/>
      <c r="E268" s="51"/>
      <c r="F268" s="51"/>
      <c r="G268" s="74"/>
      <c r="H268" s="74"/>
      <c r="I268" s="21">
        <v>268.48</v>
      </c>
      <c r="J268" s="21"/>
      <c r="K268" s="21"/>
      <c r="L268" s="21"/>
      <c r="M268" s="21"/>
      <c r="N268" s="49">
        <v>0.2</v>
      </c>
      <c r="O268" s="76">
        <v>0.06</v>
      </c>
      <c r="P268" s="21"/>
      <c r="Q268" s="21"/>
      <c r="R268" s="76"/>
      <c r="S268" s="21"/>
      <c r="T268" s="21"/>
      <c r="U268" s="21"/>
      <c r="V268" s="21"/>
      <c r="W268" s="21"/>
      <c r="X268" s="21"/>
      <c r="Y268" s="21"/>
      <c r="Z268" s="21"/>
      <c r="AA268" s="106"/>
      <c r="AB268" s="21"/>
      <c r="AC268" s="20">
        <v>29.58</v>
      </c>
      <c r="AD268" s="40"/>
      <c r="AE268" s="21"/>
      <c r="AF268" s="21"/>
      <c r="AG268" s="21"/>
      <c r="AH268" s="49"/>
      <c r="AI268" s="21">
        <v>0.17399999999999999</v>
      </c>
      <c r="AJ268" s="21"/>
      <c r="AK268" s="21"/>
      <c r="AL268" s="21"/>
      <c r="AM268" s="21">
        <v>0.08</v>
      </c>
      <c r="AN268" s="21"/>
      <c r="AO268" s="21"/>
      <c r="AP268" s="21"/>
      <c r="AQ268" s="21"/>
      <c r="AR268" s="80"/>
      <c r="AS268" s="80"/>
      <c r="AT268" s="80"/>
      <c r="AU268" s="81"/>
      <c r="AV268" s="80"/>
      <c r="AW268" s="80"/>
      <c r="AX268" s="80"/>
      <c r="AY268" s="80"/>
      <c r="AZ268" s="80"/>
      <c r="BA268" s="80"/>
      <c r="BB268" s="80"/>
      <c r="BC268" s="80"/>
      <c r="BD268" s="80"/>
      <c r="BE268" s="80"/>
      <c r="BF268" s="80"/>
      <c r="BG268" s="20"/>
      <c r="BH268" s="80"/>
      <c r="BI268" s="80"/>
      <c r="BJ268" s="80"/>
      <c r="BK268" s="80"/>
      <c r="BL268" s="80"/>
      <c r="BM268" s="80"/>
      <c r="BN268" s="80"/>
      <c r="BO268" s="20"/>
      <c r="BP268" s="80"/>
      <c r="BQ268" s="80"/>
      <c r="BR268" s="80"/>
      <c r="BS268" s="70">
        <f t="shared" si="29"/>
        <v>298.57399999999996</v>
      </c>
      <c r="BT268" s="23">
        <v>468.42</v>
      </c>
      <c r="BU268" s="23"/>
      <c r="BV268" s="23"/>
      <c r="BW268" s="23"/>
      <c r="BX268" s="23">
        <f t="shared" si="27"/>
        <v>468.42</v>
      </c>
      <c r="BY268" s="71">
        <f t="shared" si="28"/>
        <v>38.927814298416934</v>
      </c>
      <c r="BZ268" s="89"/>
    </row>
    <row r="269" spans="1:79" ht="54.75" customHeight="1" x14ac:dyDescent="0.25">
      <c r="A269" s="125" t="s">
        <v>53</v>
      </c>
      <c r="B269" s="26" t="s">
        <v>364</v>
      </c>
      <c r="C269" s="83" t="s">
        <v>365</v>
      </c>
      <c r="D269" s="26">
        <v>80001</v>
      </c>
      <c r="E269" s="51">
        <v>3037</v>
      </c>
      <c r="F269" s="235" t="s">
        <v>536</v>
      </c>
      <c r="G269" s="235"/>
      <c r="H269" s="235"/>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c r="AQ269" s="235"/>
      <c r="AR269" s="235"/>
      <c r="AS269" s="235"/>
      <c r="AT269" s="235"/>
      <c r="AU269" s="235"/>
      <c r="AV269" s="235"/>
      <c r="AW269" s="235"/>
      <c r="AX269" s="235"/>
      <c r="AY269" s="235"/>
      <c r="AZ269" s="235"/>
      <c r="BA269" s="235"/>
      <c r="BB269" s="235"/>
      <c r="BC269" s="235"/>
      <c r="BD269" s="235"/>
      <c r="BE269" s="235"/>
      <c r="BF269" s="235"/>
      <c r="BG269" s="235"/>
      <c r="BH269" s="235"/>
      <c r="BI269" s="235"/>
      <c r="BJ269" s="235"/>
      <c r="BK269" s="235"/>
      <c r="BL269" s="235"/>
      <c r="BM269" s="235"/>
      <c r="BN269" s="235"/>
      <c r="BO269" s="235"/>
      <c r="BP269" s="235"/>
      <c r="BQ269" s="235"/>
      <c r="BR269" s="235"/>
      <c r="BS269" s="70">
        <f t="shared" si="29"/>
        <v>0</v>
      </c>
      <c r="BT269" s="23">
        <v>911.44</v>
      </c>
      <c r="BU269" s="23"/>
      <c r="BV269" s="23"/>
      <c r="BW269" s="23"/>
      <c r="BX269" s="23">
        <f t="shared" si="27"/>
        <v>911.44</v>
      </c>
      <c r="BY269" s="71">
        <f t="shared" si="28"/>
        <v>0</v>
      </c>
      <c r="BZ269" s="41"/>
    </row>
    <row r="270" spans="1:79" ht="54" customHeight="1" x14ac:dyDescent="0.25">
      <c r="A270" s="126" t="s">
        <v>53</v>
      </c>
      <c r="B270" s="19" t="s">
        <v>364</v>
      </c>
      <c r="C270" s="83" t="s">
        <v>366</v>
      </c>
      <c r="D270" s="127">
        <v>80002</v>
      </c>
      <c r="E270" s="51">
        <v>550</v>
      </c>
      <c r="F270" s="235" t="s">
        <v>536</v>
      </c>
      <c r="G270" s="235"/>
      <c r="H270" s="235"/>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c r="AQ270" s="235"/>
      <c r="AR270" s="235"/>
      <c r="AS270" s="235"/>
      <c r="AT270" s="235"/>
      <c r="AU270" s="235"/>
      <c r="AV270" s="235"/>
      <c r="AW270" s="235"/>
      <c r="AX270" s="235"/>
      <c r="AY270" s="235"/>
      <c r="AZ270" s="235"/>
      <c r="BA270" s="235"/>
      <c r="BB270" s="235"/>
      <c r="BC270" s="235"/>
      <c r="BD270" s="235"/>
      <c r="BE270" s="235"/>
      <c r="BF270" s="235"/>
      <c r="BG270" s="235"/>
      <c r="BH270" s="235"/>
      <c r="BI270" s="235"/>
      <c r="BJ270" s="235"/>
      <c r="BK270" s="235"/>
      <c r="BL270" s="235"/>
      <c r="BM270" s="235"/>
      <c r="BN270" s="235"/>
      <c r="BO270" s="235"/>
      <c r="BP270" s="235"/>
      <c r="BQ270" s="235"/>
      <c r="BR270" s="235"/>
      <c r="BS270" s="70">
        <f t="shared" si="29"/>
        <v>0</v>
      </c>
      <c r="BT270" s="23">
        <v>137.16</v>
      </c>
      <c r="BU270" s="23"/>
      <c r="BV270" s="23"/>
      <c r="BW270" s="23"/>
      <c r="BX270" s="23">
        <f t="shared" si="27"/>
        <v>137.16</v>
      </c>
      <c r="BY270" s="71">
        <f t="shared" si="28"/>
        <v>0</v>
      </c>
      <c r="BZ270" s="41"/>
    </row>
    <row r="271" spans="1:79" ht="51.75" customHeight="1" x14ac:dyDescent="0.25">
      <c r="A271" s="126" t="s">
        <v>53</v>
      </c>
      <c r="B271" s="19" t="s">
        <v>364</v>
      </c>
      <c r="C271" s="84" t="s">
        <v>367</v>
      </c>
      <c r="D271" s="127">
        <v>80003</v>
      </c>
      <c r="E271" s="51">
        <v>2179</v>
      </c>
      <c r="F271" s="51"/>
      <c r="G271" s="21"/>
      <c r="H271" s="21"/>
      <c r="I271" s="21">
        <v>72.819999999999993</v>
      </c>
      <c r="J271" s="21"/>
      <c r="K271" s="21"/>
      <c r="L271" s="21">
        <v>35.200000000000003</v>
      </c>
      <c r="M271" s="21"/>
      <c r="N271" s="21"/>
      <c r="O271" s="21"/>
      <c r="P271" s="21"/>
      <c r="Q271" s="21"/>
      <c r="R271" s="21">
        <v>3.89</v>
      </c>
      <c r="S271" s="21"/>
      <c r="T271" s="21"/>
      <c r="U271" s="21"/>
      <c r="V271" s="21"/>
      <c r="W271" s="21"/>
      <c r="X271" s="21"/>
      <c r="Y271" s="21"/>
      <c r="Z271" s="21">
        <v>18.88</v>
      </c>
      <c r="AA271" s="21"/>
      <c r="AB271" s="21"/>
      <c r="AC271" s="20">
        <v>13.47</v>
      </c>
      <c r="AD271" s="13"/>
      <c r="AE271" s="13"/>
      <c r="AF271" s="13"/>
      <c r="AG271" s="21">
        <v>27.32</v>
      </c>
      <c r="AH271" s="13"/>
      <c r="AI271" s="13"/>
      <c r="AJ271" s="13"/>
      <c r="AK271" s="13"/>
      <c r="AL271" s="13"/>
      <c r="AM271" s="13"/>
      <c r="AN271" s="13"/>
      <c r="AO271" s="13"/>
      <c r="AP271" s="13"/>
      <c r="AQ271" s="13"/>
      <c r="AR271" s="13"/>
      <c r="AS271" s="13"/>
      <c r="AT271" s="21"/>
      <c r="AU271" s="21"/>
      <c r="AV271" s="21"/>
      <c r="AW271" s="21"/>
      <c r="AX271" s="13"/>
      <c r="AY271" s="13"/>
      <c r="AZ271" s="13"/>
      <c r="BA271" s="13"/>
      <c r="BB271" s="13"/>
      <c r="BC271" s="13"/>
      <c r="BD271" s="13"/>
      <c r="BE271" s="13"/>
      <c r="BF271" s="21"/>
      <c r="BG271" s="20"/>
      <c r="BH271" s="13"/>
      <c r="BI271" s="13"/>
      <c r="BJ271" s="13"/>
      <c r="BK271" s="13"/>
      <c r="BL271" s="13"/>
      <c r="BM271" s="13"/>
      <c r="BN271" s="13"/>
      <c r="BO271" s="20"/>
      <c r="BP271" s="21"/>
      <c r="BQ271" s="13"/>
      <c r="BR271" s="13"/>
      <c r="BS271" s="70">
        <f t="shared" si="29"/>
        <v>171.57999999999998</v>
      </c>
      <c r="BT271" s="128">
        <v>362.94</v>
      </c>
      <c r="BU271" s="23"/>
      <c r="BV271" s="23"/>
      <c r="BW271" s="23"/>
      <c r="BX271" s="23">
        <f t="shared" si="27"/>
        <v>362.94</v>
      </c>
      <c r="BY271" s="71">
        <f t="shared" si="28"/>
        <v>32.099827882960412</v>
      </c>
      <c r="BZ271" s="41"/>
    </row>
    <row r="272" spans="1:79" ht="70.5" customHeight="1" x14ac:dyDescent="0.25">
      <c r="A272" s="126" t="s">
        <v>53</v>
      </c>
      <c r="B272" s="19" t="s">
        <v>364</v>
      </c>
      <c r="C272" s="83" t="s">
        <v>368</v>
      </c>
      <c r="D272" s="127">
        <v>80004</v>
      </c>
      <c r="E272" s="51">
        <v>1301</v>
      </c>
      <c r="F272" s="235" t="s">
        <v>536</v>
      </c>
      <c r="G272" s="235"/>
      <c r="H272" s="235"/>
      <c r="I272" s="235"/>
      <c r="J272" s="235"/>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c r="AU272" s="235"/>
      <c r="AV272" s="235"/>
      <c r="AW272" s="235"/>
      <c r="AX272" s="235"/>
      <c r="AY272" s="235"/>
      <c r="AZ272" s="235"/>
      <c r="BA272" s="235"/>
      <c r="BB272" s="235"/>
      <c r="BC272" s="235"/>
      <c r="BD272" s="235"/>
      <c r="BE272" s="235"/>
      <c r="BF272" s="235"/>
      <c r="BG272" s="235"/>
      <c r="BH272" s="235"/>
      <c r="BI272" s="235"/>
      <c r="BJ272" s="235"/>
      <c r="BK272" s="235"/>
      <c r="BL272" s="235"/>
      <c r="BM272" s="235"/>
      <c r="BN272" s="235"/>
      <c r="BO272" s="235"/>
      <c r="BP272" s="235"/>
      <c r="BQ272" s="235"/>
      <c r="BR272" s="235"/>
      <c r="BS272" s="70">
        <f t="shared" si="29"/>
        <v>0</v>
      </c>
      <c r="BT272" s="23">
        <v>414.84</v>
      </c>
      <c r="BU272" s="23"/>
      <c r="BV272" s="23"/>
      <c r="BW272" s="23"/>
      <c r="BX272" s="23">
        <f t="shared" si="27"/>
        <v>414.84</v>
      </c>
      <c r="BY272" s="71">
        <f t="shared" si="28"/>
        <v>0</v>
      </c>
      <c r="BZ272" s="41"/>
    </row>
    <row r="273" spans="1:1020" ht="60.75" customHeight="1" x14ac:dyDescent="0.25">
      <c r="A273" s="125" t="s">
        <v>53</v>
      </c>
      <c r="B273" s="26" t="s">
        <v>364</v>
      </c>
      <c r="C273" s="84" t="s">
        <v>369</v>
      </c>
      <c r="D273" s="127">
        <v>80005</v>
      </c>
      <c r="E273" s="51">
        <v>5130</v>
      </c>
      <c r="F273" s="51"/>
      <c r="G273" s="21"/>
      <c r="H273" s="21"/>
      <c r="I273" s="21">
        <v>166.8</v>
      </c>
      <c r="J273" s="21"/>
      <c r="K273" s="21">
        <v>9.6199999999999992</v>
      </c>
      <c r="L273" s="21">
        <v>125.63</v>
      </c>
      <c r="M273" s="21">
        <v>10.76</v>
      </c>
      <c r="N273" s="21">
        <v>143.72</v>
      </c>
      <c r="O273" s="21"/>
      <c r="P273" s="21"/>
      <c r="Q273" s="21"/>
      <c r="R273" s="21">
        <v>12.82</v>
      </c>
      <c r="S273" s="21"/>
      <c r="T273" s="21">
        <v>6.1</v>
      </c>
      <c r="U273" s="21"/>
      <c r="V273" s="21"/>
      <c r="W273" s="21"/>
      <c r="X273" s="21"/>
      <c r="Y273" s="21"/>
      <c r="Z273" s="21"/>
      <c r="AA273" s="21"/>
      <c r="AB273" s="21"/>
      <c r="AC273" s="20">
        <v>53.5</v>
      </c>
      <c r="AD273" s="21"/>
      <c r="AE273" s="21"/>
      <c r="AF273" s="21"/>
      <c r="AG273" s="21">
        <v>133.94999999999999</v>
      </c>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0"/>
      <c r="BH273" s="21"/>
      <c r="BI273" s="21"/>
      <c r="BJ273" s="21"/>
      <c r="BK273" s="21"/>
      <c r="BL273" s="21"/>
      <c r="BM273" s="21"/>
      <c r="BN273" s="21"/>
      <c r="BO273" s="20">
        <v>40.270000000000003</v>
      </c>
      <c r="BP273" s="21"/>
      <c r="BQ273" s="21"/>
      <c r="BR273" s="21"/>
      <c r="BS273" s="70">
        <f t="shared" si="29"/>
        <v>703.17000000000007</v>
      </c>
      <c r="BT273" s="23">
        <v>918.83</v>
      </c>
      <c r="BU273" s="23"/>
      <c r="BV273" s="23"/>
      <c r="BW273" s="23"/>
      <c r="BX273" s="23">
        <f t="shared" si="27"/>
        <v>918.83</v>
      </c>
      <c r="BY273" s="71">
        <f t="shared" si="28"/>
        <v>43.352034525277439</v>
      </c>
      <c r="BZ273" s="41"/>
    </row>
    <row r="274" spans="1:1020" ht="53.45" customHeight="1" x14ac:dyDescent="0.25">
      <c r="A274" s="126" t="s">
        <v>53</v>
      </c>
      <c r="B274" s="19" t="s">
        <v>364</v>
      </c>
      <c r="C274" s="83" t="s">
        <v>370</v>
      </c>
      <c r="D274" s="127">
        <v>80006</v>
      </c>
      <c r="E274" s="51">
        <v>1025</v>
      </c>
      <c r="F274" s="235" t="s">
        <v>536</v>
      </c>
      <c r="G274" s="235"/>
      <c r="H274" s="235"/>
      <c r="I274" s="235"/>
      <c r="J274" s="235"/>
      <c r="K274" s="235"/>
      <c r="L274" s="235"/>
      <c r="M274" s="235"/>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c r="AQ274" s="235"/>
      <c r="AR274" s="235"/>
      <c r="AS274" s="235"/>
      <c r="AT274" s="235"/>
      <c r="AU274" s="235"/>
      <c r="AV274" s="235"/>
      <c r="AW274" s="235"/>
      <c r="AX274" s="235"/>
      <c r="AY274" s="235"/>
      <c r="AZ274" s="235"/>
      <c r="BA274" s="235"/>
      <c r="BB274" s="235"/>
      <c r="BC274" s="235"/>
      <c r="BD274" s="235"/>
      <c r="BE274" s="235"/>
      <c r="BF274" s="235"/>
      <c r="BG274" s="235"/>
      <c r="BH274" s="235"/>
      <c r="BI274" s="235"/>
      <c r="BJ274" s="235"/>
      <c r="BK274" s="235"/>
      <c r="BL274" s="235"/>
      <c r="BM274" s="235"/>
      <c r="BN274" s="235"/>
      <c r="BO274" s="235"/>
      <c r="BP274" s="235"/>
      <c r="BQ274" s="235"/>
      <c r="BR274" s="235"/>
      <c r="BS274" s="70">
        <f t="shared" si="29"/>
        <v>0</v>
      </c>
      <c r="BT274" s="23">
        <v>350.3</v>
      </c>
      <c r="BU274" s="23"/>
      <c r="BV274" s="23"/>
      <c r="BW274" s="23"/>
      <c r="BX274" s="23">
        <f t="shared" si="27"/>
        <v>350.3</v>
      </c>
      <c r="BY274" s="71">
        <f t="shared" si="28"/>
        <v>0</v>
      </c>
      <c r="BZ274" s="41"/>
    </row>
    <row r="275" spans="1:1020" ht="58.5" customHeight="1" x14ac:dyDescent="0.2">
      <c r="A275" s="159" t="s">
        <v>53</v>
      </c>
      <c r="B275" s="151" t="s">
        <v>364</v>
      </c>
      <c r="C275" s="173" t="s">
        <v>371</v>
      </c>
      <c r="D275" s="159">
        <v>80007</v>
      </c>
      <c r="E275" s="153">
        <v>10150</v>
      </c>
      <c r="F275" s="154"/>
      <c r="G275" s="154"/>
      <c r="H275" s="154"/>
      <c r="I275" s="154"/>
      <c r="J275" s="154"/>
      <c r="K275" s="154"/>
      <c r="L275" s="183">
        <v>34.5</v>
      </c>
      <c r="M275" s="183">
        <v>1.86</v>
      </c>
      <c r="N275" s="183">
        <v>38.22</v>
      </c>
      <c r="O275" s="183">
        <v>73.62</v>
      </c>
      <c r="P275" s="183"/>
      <c r="Q275" s="183"/>
      <c r="R275" s="183">
        <v>2.58</v>
      </c>
      <c r="S275" s="183"/>
      <c r="T275" s="183"/>
      <c r="U275" s="183"/>
      <c r="V275" s="183"/>
      <c r="W275" s="183"/>
      <c r="X275" s="183">
        <v>3.2</v>
      </c>
      <c r="Y275" s="183"/>
      <c r="Z275" s="183"/>
      <c r="AA275" s="183"/>
      <c r="AB275" s="183">
        <v>3.04</v>
      </c>
      <c r="AC275" s="183">
        <v>34.46</v>
      </c>
      <c r="AD275" s="183"/>
      <c r="AE275" s="183"/>
      <c r="AF275" s="183"/>
      <c r="AG275" s="183"/>
      <c r="AH275" s="183"/>
      <c r="AI275" s="183"/>
      <c r="AJ275" s="183"/>
      <c r="AK275" s="183"/>
      <c r="AL275" s="183"/>
      <c r="AM275" s="183"/>
      <c r="AN275" s="183"/>
      <c r="AO275" s="183"/>
      <c r="AP275" s="183">
        <v>0.27500000000000002</v>
      </c>
      <c r="AQ275" s="183"/>
      <c r="AR275" s="154"/>
      <c r="AS275" s="154"/>
      <c r="AT275" s="154"/>
      <c r="AU275" s="154"/>
      <c r="AV275" s="154"/>
      <c r="AW275" s="154"/>
      <c r="AX275" s="154"/>
      <c r="AY275" s="154"/>
      <c r="AZ275" s="154"/>
      <c r="BA275" s="154"/>
      <c r="BB275" s="154"/>
      <c r="BC275" s="154"/>
      <c r="BD275" s="154"/>
      <c r="BE275" s="154"/>
      <c r="BF275" s="154"/>
      <c r="BG275" s="154"/>
      <c r="BH275" s="154"/>
      <c r="BI275" s="154"/>
      <c r="BJ275" s="154"/>
      <c r="BK275" s="154"/>
      <c r="BL275" s="154"/>
      <c r="BM275" s="154"/>
      <c r="BN275" s="154"/>
      <c r="BO275" s="154"/>
      <c r="BP275" s="154"/>
      <c r="BQ275" s="154"/>
      <c r="BR275" s="154"/>
      <c r="BS275" s="154">
        <f t="shared" si="29"/>
        <v>191.755</v>
      </c>
      <c r="BT275" s="156">
        <v>5082.3</v>
      </c>
      <c r="BU275" s="156"/>
      <c r="BV275" s="156"/>
      <c r="BW275" s="156"/>
      <c r="BX275" s="156">
        <f t="shared" si="27"/>
        <v>5082.3</v>
      </c>
      <c r="BY275" s="156">
        <f t="shared" si="28"/>
        <v>3.6358172222322285</v>
      </c>
      <c r="BZ275" s="157"/>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c r="MS275"/>
      <c r="MT275"/>
      <c r="MU275"/>
      <c r="MV275"/>
      <c r="MW275"/>
      <c r="MX275"/>
      <c r="MY275"/>
      <c r="MZ275"/>
      <c r="NA275"/>
      <c r="NB275"/>
      <c r="NC275"/>
      <c r="ND275"/>
      <c r="NE275"/>
      <c r="NF275"/>
      <c r="NG275"/>
      <c r="NH275"/>
      <c r="NI275"/>
      <c r="NJ275"/>
      <c r="NK275"/>
      <c r="NL275"/>
      <c r="NM275"/>
      <c r="NN275"/>
      <c r="NO275"/>
      <c r="NP275"/>
      <c r="NQ275"/>
      <c r="NR275"/>
      <c r="NS275"/>
      <c r="NT275"/>
      <c r="NU275"/>
      <c r="NV275"/>
      <c r="NW275"/>
      <c r="NX275"/>
      <c r="NY275"/>
      <c r="NZ275"/>
      <c r="OA275"/>
      <c r="OB275"/>
      <c r="OC275"/>
      <c r="OD275"/>
      <c r="OE275"/>
      <c r="OF275"/>
      <c r="OG275"/>
      <c r="OH275"/>
      <c r="OI275"/>
      <c r="OJ275"/>
      <c r="OK275"/>
      <c r="OL275"/>
      <c r="OM275"/>
      <c r="ON275"/>
      <c r="OO275"/>
      <c r="OP275"/>
      <c r="OQ275"/>
      <c r="OR275"/>
      <c r="OS275"/>
      <c r="OT275"/>
      <c r="OU275"/>
      <c r="OV275"/>
      <c r="OW275"/>
      <c r="OX275"/>
      <c r="OY275"/>
      <c r="OZ275"/>
      <c r="PA275"/>
      <c r="PB275"/>
      <c r="PC275"/>
      <c r="PD275"/>
      <c r="PE275"/>
      <c r="PF275"/>
      <c r="PG275"/>
      <c r="PH275"/>
      <c r="PI275"/>
      <c r="PJ275"/>
      <c r="PK275"/>
      <c r="PL275"/>
      <c r="PM275"/>
      <c r="PN275"/>
      <c r="PO275"/>
      <c r="PP275"/>
      <c r="PQ275"/>
      <c r="PR275"/>
      <c r="PS275"/>
      <c r="PT275"/>
      <c r="PU275"/>
      <c r="PV275"/>
      <c r="PW275"/>
      <c r="PX275"/>
      <c r="PY275"/>
      <c r="PZ275"/>
      <c r="QA275"/>
      <c r="QB275"/>
      <c r="QC275"/>
      <c r="QD275"/>
      <c r="QE275"/>
      <c r="QF275"/>
      <c r="QG275"/>
      <c r="QH275"/>
      <c r="QI275"/>
      <c r="QJ275"/>
      <c r="QK275"/>
      <c r="QL275"/>
      <c r="QM275"/>
      <c r="QN275"/>
      <c r="QO275"/>
      <c r="QP275"/>
      <c r="QQ275"/>
      <c r="QR275"/>
      <c r="QS275"/>
      <c r="QT275"/>
      <c r="QU275"/>
      <c r="QV275"/>
      <c r="QW275"/>
      <c r="QX275"/>
      <c r="QY275"/>
      <c r="QZ275"/>
      <c r="RA275"/>
      <c r="RB275"/>
      <c r="RC275"/>
      <c r="RD275"/>
      <c r="RE275"/>
      <c r="RF275"/>
      <c r="RG275"/>
      <c r="RH275"/>
      <c r="RI275"/>
      <c r="RJ275"/>
      <c r="RK275"/>
      <c r="RL275"/>
      <c r="RM275"/>
      <c r="RN275"/>
      <c r="RO275"/>
      <c r="RP275"/>
      <c r="RQ275"/>
      <c r="RR275"/>
      <c r="RS275"/>
      <c r="RT275"/>
      <c r="RU275"/>
      <c r="RV275"/>
      <c r="RW275"/>
      <c r="RX275"/>
      <c r="RY275"/>
      <c r="RZ275"/>
      <c r="SA275"/>
      <c r="SB275"/>
      <c r="SC275"/>
      <c r="SD275"/>
      <c r="SE275"/>
      <c r="SF275"/>
      <c r="SG275"/>
      <c r="SH275"/>
      <c r="SI275"/>
      <c r="SJ275"/>
      <c r="SK275"/>
      <c r="SL275"/>
      <c r="SM275"/>
      <c r="SN275"/>
      <c r="SO275"/>
      <c r="SP275"/>
      <c r="SQ275"/>
      <c r="SR275"/>
      <c r="SS275"/>
      <c r="ST275"/>
      <c r="SU275"/>
      <c r="SV275"/>
      <c r="SW275"/>
      <c r="SX275"/>
      <c r="SY275"/>
      <c r="SZ275"/>
      <c r="TA275"/>
      <c r="TB275"/>
      <c r="TC275"/>
      <c r="TD275"/>
      <c r="TE275"/>
      <c r="TF275"/>
      <c r="TG275"/>
      <c r="TH275"/>
      <c r="TI275"/>
      <c r="TJ275"/>
      <c r="TK275"/>
      <c r="TL275"/>
      <c r="TM275"/>
      <c r="TN275"/>
      <c r="TO275"/>
      <c r="TP275"/>
      <c r="TQ275"/>
      <c r="TR275"/>
      <c r="TS275"/>
      <c r="TT275"/>
      <c r="TU275"/>
      <c r="TV275"/>
      <c r="TW275"/>
      <c r="TX275"/>
      <c r="TY275"/>
      <c r="TZ275"/>
      <c r="UA275"/>
      <c r="UB275"/>
      <c r="UC275"/>
      <c r="UD275"/>
      <c r="UE275"/>
      <c r="UF275"/>
      <c r="UG275"/>
      <c r="UH275"/>
      <c r="UI275"/>
      <c r="UJ275"/>
      <c r="UK275"/>
      <c r="UL275"/>
      <c r="UM275"/>
      <c r="UN275"/>
      <c r="UO275"/>
      <c r="UP275"/>
      <c r="UQ275"/>
      <c r="UR275"/>
      <c r="US275"/>
      <c r="UT275"/>
      <c r="UU275"/>
      <c r="UV275"/>
      <c r="UW275"/>
      <c r="UX275"/>
      <c r="UY275"/>
      <c r="UZ275"/>
      <c r="VA275"/>
      <c r="VB275"/>
      <c r="VC275"/>
      <c r="VD275"/>
      <c r="VE275"/>
      <c r="VF275"/>
      <c r="VG275"/>
      <c r="VH275"/>
      <c r="VI275"/>
      <c r="VJ275"/>
      <c r="VK275"/>
      <c r="VL275"/>
      <c r="VM275"/>
      <c r="VN275"/>
      <c r="VO275"/>
      <c r="VP275"/>
      <c r="VQ275"/>
      <c r="VR275"/>
      <c r="VS275"/>
      <c r="VT275"/>
      <c r="VU275"/>
      <c r="VV275"/>
      <c r="VW275"/>
      <c r="VX275"/>
      <c r="VY275"/>
      <c r="VZ275"/>
      <c r="WA275"/>
      <c r="WB275"/>
      <c r="WC275"/>
      <c r="WD275"/>
      <c r="WE275"/>
      <c r="WF275"/>
      <c r="WG275"/>
      <c r="WH275"/>
      <c r="WI275"/>
      <c r="WJ275"/>
      <c r="WK275"/>
      <c r="WL275"/>
      <c r="WM275"/>
      <c r="WN275"/>
      <c r="WO275"/>
      <c r="WP275"/>
      <c r="WQ275"/>
      <c r="WR275"/>
      <c r="WS275"/>
      <c r="WT275"/>
      <c r="WU275"/>
      <c r="WV275"/>
      <c r="WW275"/>
      <c r="WX275"/>
      <c r="WY275"/>
      <c r="WZ275"/>
      <c r="XA275"/>
      <c r="XB275"/>
      <c r="XC275"/>
      <c r="XD275"/>
      <c r="XE275"/>
      <c r="XF275"/>
      <c r="XG275"/>
      <c r="XH275"/>
      <c r="XI275"/>
      <c r="XJ275"/>
      <c r="XK275"/>
      <c r="XL275"/>
      <c r="XM275"/>
      <c r="XN275"/>
      <c r="XO275"/>
      <c r="XP275"/>
      <c r="XQ275"/>
      <c r="XR275"/>
      <c r="XS275"/>
      <c r="XT275"/>
      <c r="XU275"/>
      <c r="XV275"/>
      <c r="XW275"/>
      <c r="XX275"/>
      <c r="XY275"/>
      <c r="XZ275"/>
      <c r="YA275"/>
      <c r="YB275"/>
      <c r="YC275"/>
      <c r="YD275"/>
      <c r="YE275"/>
      <c r="YF275"/>
      <c r="YG275"/>
      <c r="YH275"/>
      <c r="YI275"/>
      <c r="YJ275"/>
      <c r="YK275"/>
      <c r="YL275"/>
      <c r="YM275"/>
      <c r="YN275"/>
      <c r="YO275"/>
      <c r="YP275"/>
      <c r="YQ275"/>
      <c r="YR275"/>
      <c r="YS275"/>
      <c r="YT275"/>
      <c r="YU275"/>
      <c r="YV275"/>
      <c r="YW275"/>
      <c r="YX275"/>
      <c r="YY275"/>
      <c r="YZ275"/>
      <c r="ZA275"/>
      <c r="ZB275"/>
      <c r="ZC275"/>
      <c r="ZD275"/>
      <c r="ZE275"/>
      <c r="ZF275"/>
      <c r="ZG275"/>
      <c r="ZH275"/>
      <c r="ZI275"/>
      <c r="ZJ275"/>
      <c r="ZK275"/>
      <c r="ZL275"/>
      <c r="ZM275"/>
      <c r="ZN275"/>
      <c r="ZO275"/>
      <c r="ZP275"/>
      <c r="ZQ275"/>
      <c r="ZR275"/>
      <c r="ZS275"/>
      <c r="ZT275"/>
      <c r="ZU275"/>
      <c r="ZV275"/>
      <c r="ZW275"/>
      <c r="ZX275"/>
      <c r="ZY275"/>
      <c r="ZZ275"/>
      <c r="AAA275"/>
      <c r="AAB275"/>
      <c r="AAC275"/>
      <c r="AAD275"/>
      <c r="AAE275"/>
      <c r="AAF275"/>
      <c r="AAG275"/>
      <c r="AAH275"/>
      <c r="AAI275"/>
      <c r="AAJ275"/>
      <c r="AAK275"/>
      <c r="AAL275"/>
      <c r="AAM275"/>
      <c r="AAN275"/>
      <c r="AAO275"/>
      <c r="AAP275"/>
      <c r="AAQ275"/>
      <c r="AAR275"/>
      <c r="AAS275"/>
      <c r="AAT275"/>
      <c r="AAU275"/>
      <c r="AAV275"/>
      <c r="AAW275"/>
      <c r="AAX275"/>
      <c r="AAY275"/>
      <c r="AAZ275"/>
      <c r="ABA275"/>
      <c r="ABB275"/>
      <c r="ABC275"/>
      <c r="ABD275"/>
      <c r="ABE275"/>
      <c r="ABF275"/>
      <c r="ABG275"/>
      <c r="ABH275"/>
      <c r="ABI275"/>
      <c r="ABJ275"/>
      <c r="ABK275"/>
      <c r="ABL275"/>
      <c r="ABM275"/>
      <c r="ABN275"/>
      <c r="ABO275"/>
      <c r="ABP275"/>
      <c r="ABQ275"/>
      <c r="ABR275"/>
      <c r="ABS275"/>
      <c r="ABT275"/>
      <c r="ABU275"/>
      <c r="ABV275"/>
      <c r="ABW275"/>
      <c r="ABX275"/>
      <c r="ABY275"/>
      <c r="ABZ275"/>
      <c r="ACA275"/>
      <c r="ACB275"/>
      <c r="ACC275"/>
      <c r="ACD275"/>
      <c r="ACE275"/>
      <c r="ACF275"/>
      <c r="ACG275"/>
      <c r="ACH275"/>
      <c r="ACI275"/>
      <c r="ACJ275"/>
      <c r="ACK275"/>
      <c r="ACL275"/>
      <c r="ACM275"/>
      <c r="ACN275"/>
      <c r="ACO275"/>
      <c r="ACP275"/>
      <c r="ACQ275"/>
      <c r="ACR275"/>
      <c r="ACS275"/>
      <c r="ACT275"/>
      <c r="ACU275"/>
      <c r="ACV275"/>
      <c r="ACW275"/>
      <c r="ACX275"/>
      <c r="ACY275"/>
      <c r="ACZ275"/>
      <c r="ADA275"/>
      <c r="ADB275"/>
      <c r="ADC275"/>
      <c r="ADD275"/>
      <c r="ADE275"/>
      <c r="ADF275"/>
      <c r="ADG275"/>
      <c r="ADH275"/>
      <c r="ADI275"/>
      <c r="ADJ275"/>
      <c r="ADK275"/>
      <c r="ADL275"/>
      <c r="ADM275"/>
      <c r="ADN275"/>
      <c r="ADO275"/>
      <c r="ADP275"/>
      <c r="ADQ275"/>
      <c r="ADR275"/>
      <c r="ADS275"/>
      <c r="ADT275"/>
      <c r="ADU275"/>
      <c r="ADV275"/>
      <c r="ADW275"/>
      <c r="ADX275"/>
      <c r="ADY275"/>
      <c r="ADZ275"/>
      <c r="AEA275"/>
      <c r="AEB275"/>
      <c r="AEC275"/>
      <c r="AED275"/>
      <c r="AEE275"/>
      <c r="AEF275"/>
      <c r="AEG275"/>
      <c r="AEH275"/>
      <c r="AEI275"/>
      <c r="AEJ275"/>
      <c r="AEK275"/>
      <c r="AEL275"/>
      <c r="AEM275"/>
      <c r="AEN275"/>
      <c r="AEO275"/>
      <c r="AEP275"/>
      <c r="AEQ275"/>
      <c r="AER275"/>
      <c r="AES275"/>
      <c r="AET275"/>
      <c r="AEU275"/>
      <c r="AEV275"/>
      <c r="AEW275"/>
      <c r="AEX275"/>
      <c r="AEY275"/>
      <c r="AEZ275"/>
      <c r="AFA275"/>
      <c r="AFB275"/>
      <c r="AFC275"/>
      <c r="AFD275"/>
      <c r="AFE275"/>
      <c r="AFF275"/>
      <c r="AFG275"/>
      <c r="AFH275"/>
      <c r="AFI275"/>
      <c r="AFJ275"/>
      <c r="AFK275"/>
      <c r="AFL275"/>
      <c r="AFM275"/>
      <c r="AFN275"/>
      <c r="AFO275"/>
      <c r="AFP275"/>
      <c r="AFQ275"/>
      <c r="AFR275"/>
      <c r="AFS275"/>
      <c r="AFT275"/>
      <c r="AFU275"/>
      <c r="AFV275"/>
      <c r="AFW275"/>
      <c r="AFX275"/>
      <c r="AFY275"/>
      <c r="AFZ275"/>
      <c r="AGA275"/>
      <c r="AGB275"/>
      <c r="AGC275"/>
      <c r="AGD275"/>
      <c r="AGE275"/>
      <c r="AGF275"/>
      <c r="AGG275"/>
      <c r="AGH275"/>
      <c r="AGI275"/>
      <c r="AGJ275"/>
      <c r="AGK275"/>
      <c r="AGL275"/>
      <c r="AGM275"/>
      <c r="AGN275"/>
      <c r="AGO275"/>
      <c r="AGP275"/>
      <c r="AGQ275"/>
      <c r="AGR275"/>
      <c r="AGS275"/>
      <c r="AGT275"/>
      <c r="AGU275"/>
      <c r="AGV275"/>
      <c r="AGW275"/>
      <c r="AGX275"/>
      <c r="AGY275"/>
      <c r="AGZ275"/>
      <c r="AHA275"/>
      <c r="AHB275"/>
      <c r="AHC275"/>
      <c r="AHD275"/>
      <c r="AHE275"/>
      <c r="AHF275"/>
      <c r="AHG275"/>
      <c r="AHH275"/>
      <c r="AHI275"/>
      <c r="AHJ275"/>
      <c r="AHK275"/>
      <c r="AHL275"/>
      <c r="AHM275"/>
      <c r="AHN275"/>
      <c r="AHO275"/>
      <c r="AHP275"/>
      <c r="AHQ275"/>
      <c r="AHR275"/>
      <c r="AHS275"/>
      <c r="AHT275"/>
      <c r="AHU275"/>
      <c r="AHV275"/>
      <c r="AHW275"/>
      <c r="AHX275"/>
      <c r="AHY275"/>
      <c r="AHZ275"/>
      <c r="AIA275"/>
      <c r="AIB275"/>
      <c r="AIC275"/>
      <c r="AID275"/>
      <c r="AIE275"/>
      <c r="AIF275"/>
      <c r="AIG275"/>
      <c r="AIH275"/>
      <c r="AII275"/>
      <c r="AIJ275"/>
      <c r="AIK275"/>
      <c r="AIL275"/>
      <c r="AIM275"/>
      <c r="AIN275"/>
      <c r="AIO275"/>
      <c r="AIP275"/>
      <c r="AIQ275"/>
      <c r="AIR275"/>
      <c r="AIS275"/>
      <c r="AIT275"/>
      <c r="AIU275"/>
      <c r="AIV275"/>
      <c r="AIW275"/>
      <c r="AIX275"/>
      <c r="AIY275"/>
      <c r="AIZ275"/>
      <c r="AJA275"/>
      <c r="AJB275"/>
      <c r="AJC275"/>
      <c r="AJD275"/>
      <c r="AJE275"/>
      <c r="AJF275"/>
      <c r="AJG275"/>
      <c r="AJH275"/>
      <c r="AJI275"/>
      <c r="AJJ275"/>
      <c r="AJK275"/>
      <c r="AJL275"/>
      <c r="AJM275"/>
      <c r="AJN275"/>
      <c r="AJO275"/>
      <c r="AJP275"/>
      <c r="AJQ275"/>
      <c r="AJR275"/>
      <c r="AJS275"/>
      <c r="AJT275"/>
      <c r="AJU275"/>
      <c r="AJV275"/>
      <c r="AJW275"/>
      <c r="AJX275"/>
      <c r="AJY275"/>
      <c r="AJZ275"/>
      <c r="AKA275"/>
      <c r="AKB275"/>
      <c r="AKC275"/>
      <c r="AKD275"/>
      <c r="AKE275"/>
      <c r="AKF275"/>
      <c r="AKG275"/>
      <c r="AKH275"/>
      <c r="AKI275"/>
      <c r="AKJ275"/>
      <c r="AKK275"/>
      <c r="AKL275"/>
      <c r="AKM275"/>
      <c r="AKN275"/>
      <c r="AKO275"/>
      <c r="AKP275"/>
      <c r="AKQ275"/>
      <c r="AKR275"/>
      <c r="AKS275"/>
      <c r="AKT275"/>
      <c r="AKU275"/>
      <c r="AKV275"/>
      <c r="AKW275"/>
      <c r="AKX275"/>
      <c r="AKY275"/>
      <c r="AKZ275"/>
      <c r="ALA275"/>
      <c r="ALB275"/>
      <c r="ALC275"/>
      <c r="ALD275"/>
      <c r="ALE275"/>
      <c r="ALF275"/>
      <c r="ALG275"/>
      <c r="ALH275"/>
      <c r="ALI275"/>
      <c r="ALJ275"/>
      <c r="ALK275"/>
      <c r="ALL275"/>
      <c r="ALM275"/>
      <c r="ALN275"/>
      <c r="ALO275"/>
      <c r="ALP275"/>
      <c r="ALQ275"/>
      <c r="ALR275"/>
      <c r="ALS275"/>
      <c r="ALT275"/>
      <c r="ALU275"/>
      <c r="ALV275"/>
      <c r="ALW275"/>
      <c r="ALX275"/>
      <c r="ALY275"/>
      <c r="ALZ275"/>
      <c r="AMA275"/>
      <c r="AMB275"/>
      <c r="AMC275"/>
      <c r="AMD275"/>
      <c r="AME275"/>
      <c r="AMF275"/>
    </row>
    <row r="276" spans="1:1020" ht="60.75" customHeight="1" x14ac:dyDescent="0.25">
      <c r="A276" s="126" t="s">
        <v>53</v>
      </c>
      <c r="B276" s="19" t="s">
        <v>364</v>
      </c>
      <c r="C276" s="83" t="s">
        <v>372</v>
      </c>
      <c r="D276" s="127">
        <v>80008</v>
      </c>
      <c r="E276" s="51">
        <v>2567</v>
      </c>
      <c r="F276" s="235" t="s">
        <v>536</v>
      </c>
      <c r="G276" s="235"/>
      <c r="H276" s="235"/>
      <c r="I276" s="235"/>
      <c r="J276" s="235"/>
      <c r="K276" s="235"/>
      <c r="L276" s="235"/>
      <c r="M276" s="235"/>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c r="AQ276" s="235"/>
      <c r="AR276" s="235"/>
      <c r="AS276" s="235"/>
      <c r="AT276" s="235"/>
      <c r="AU276" s="235"/>
      <c r="AV276" s="235"/>
      <c r="AW276" s="235"/>
      <c r="AX276" s="235"/>
      <c r="AY276" s="235"/>
      <c r="AZ276" s="235"/>
      <c r="BA276" s="235"/>
      <c r="BB276" s="235"/>
      <c r="BC276" s="235"/>
      <c r="BD276" s="235"/>
      <c r="BE276" s="235"/>
      <c r="BF276" s="235"/>
      <c r="BG276" s="235"/>
      <c r="BH276" s="235"/>
      <c r="BI276" s="235"/>
      <c r="BJ276" s="235"/>
      <c r="BK276" s="235"/>
      <c r="BL276" s="235"/>
      <c r="BM276" s="235"/>
      <c r="BN276" s="235"/>
      <c r="BO276" s="235"/>
      <c r="BP276" s="235"/>
      <c r="BQ276" s="235"/>
      <c r="BR276" s="235"/>
      <c r="BS276" s="70">
        <f t="shared" si="29"/>
        <v>0</v>
      </c>
      <c r="BT276" s="23">
        <v>659.7</v>
      </c>
      <c r="BU276" s="23"/>
      <c r="BV276" s="23"/>
      <c r="BW276" s="23"/>
      <c r="BX276" s="23">
        <f t="shared" si="27"/>
        <v>659.7</v>
      </c>
      <c r="BY276" s="71">
        <f t="shared" si="28"/>
        <v>0</v>
      </c>
      <c r="BZ276" s="41"/>
    </row>
    <row r="277" spans="1:1020" ht="56.45" customHeight="1" x14ac:dyDescent="0.2">
      <c r="A277" s="159" t="s">
        <v>53</v>
      </c>
      <c r="B277" s="151" t="s">
        <v>364</v>
      </c>
      <c r="C277" s="196" t="s">
        <v>373</v>
      </c>
      <c r="D277" s="159">
        <v>80009</v>
      </c>
      <c r="E277" s="153">
        <v>4294</v>
      </c>
      <c r="F277" s="155"/>
      <c r="G277" s="154"/>
      <c r="H277" s="154"/>
      <c r="I277" s="183">
        <v>78.239999999999995</v>
      </c>
      <c r="J277" s="154"/>
      <c r="K277" s="154">
        <v>7.18</v>
      </c>
      <c r="L277" s="154">
        <v>59.89</v>
      </c>
      <c r="M277" s="154">
        <v>29.29</v>
      </c>
      <c r="N277" s="154">
        <v>86.05</v>
      </c>
      <c r="O277" s="154"/>
      <c r="P277" s="154"/>
      <c r="Q277" s="154"/>
      <c r="R277" s="154"/>
      <c r="S277" s="154"/>
      <c r="T277" s="154"/>
      <c r="U277" s="154">
        <v>11.54</v>
      </c>
      <c r="V277" s="154">
        <v>3.56</v>
      </c>
      <c r="W277" s="154"/>
      <c r="X277" s="154"/>
      <c r="Y277" s="154"/>
      <c r="Z277" s="154"/>
      <c r="AA277" s="154"/>
      <c r="AB277" s="154"/>
      <c r="AC277" s="183">
        <v>27.21</v>
      </c>
      <c r="AD277" s="154"/>
      <c r="AE277" s="154"/>
      <c r="AF277" s="154"/>
      <c r="AG277" s="154">
        <v>59.6</v>
      </c>
      <c r="AH277" s="154"/>
      <c r="AI277" s="154"/>
      <c r="AJ277" s="154"/>
      <c r="AK277" s="154"/>
      <c r="AL277" s="154"/>
      <c r="AM277" s="154"/>
      <c r="AN277" s="154"/>
      <c r="AO277" s="154"/>
      <c r="AP277" s="154">
        <v>0.63900000000000001</v>
      </c>
      <c r="AQ277" s="154"/>
      <c r="AR277" s="154"/>
      <c r="AS277" s="154"/>
      <c r="AT277" s="154"/>
      <c r="AU277" s="154"/>
      <c r="AV277" s="154"/>
      <c r="AW277" s="154"/>
      <c r="AX277" s="154"/>
      <c r="AY277" s="154"/>
      <c r="AZ277" s="154"/>
      <c r="BA277" s="154"/>
      <c r="BB277" s="154"/>
      <c r="BC277" s="154"/>
      <c r="BD277" s="154"/>
      <c r="BE277" s="154"/>
      <c r="BF277" s="154"/>
      <c r="BG277" s="154"/>
      <c r="BH277" s="154"/>
      <c r="BI277" s="154"/>
      <c r="BJ277" s="154"/>
      <c r="BK277" s="154"/>
      <c r="BL277" s="154"/>
      <c r="BM277" s="154"/>
      <c r="BN277" s="154"/>
      <c r="BO277" s="154">
        <v>37.61</v>
      </c>
      <c r="BP277" s="154"/>
      <c r="BQ277" s="154"/>
      <c r="BR277" s="154"/>
      <c r="BS277" s="154">
        <f t="shared" si="29"/>
        <v>400.80900000000003</v>
      </c>
      <c r="BT277" s="156">
        <v>1211.8800000000001</v>
      </c>
      <c r="BU277" s="156"/>
      <c r="BV277" s="156"/>
      <c r="BW277" s="156"/>
      <c r="BX277" s="156">
        <f t="shared" si="27"/>
        <v>1211.8800000000001</v>
      </c>
      <c r="BY277" s="156">
        <f t="shared" si="28"/>
        <v>24.853459036429218</v>
      </c>
      <c r="BZ277" s="15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c r="MS277"/>
      <c r="MT277"/>
      <c r="MU277"/>
      <c r="MV277"/>
      <c r="MW277"/>
      <c r="MX277"/>
      <c r="MY277"/>
      <c r="MZ277"/>
      <c r="NA277"/>
      <c r="NB277"/>
      <c r="NC277"/>
      <c r="ND277"/>
      <c r="NE277"/>
      <c r="NF277"/>
      <c r="NG277"/>
      <c r="NH277"/>
      <c r="NI277"/>
      <c r="NJ277"/>
      <c r="NK277"/>
      <c r="NL277"/>
      <c r="NM277"/>
      <c r="NN277"/>
      <c r="NO277"/>
      <c r="NP277"/>
      <c r="NQ277"/>
      <c r="NR277"/>
      <c r="NS277"/>
      <c r="NT277"/>
      <c r="NU277"/>
      <c r="NV277"/>
      <c r="NW277"/>
      <c r="NX277"/>
      <c r="NY277"/>
      <c r="NZ277"/>
      <c r="OA277"/>
      <c r="OB277"/>
      <c r="OC277"/>
      <c r="OD277"/>
      <c r="OE277"/>
      <c r="OF277"/>
      <c r="OG277"/>
      <c r="OH277"/>
      <c r="OI277"/>
      <c r="OJ277"/>
      <c r="OK277"/>
      <c r="OL277"/>
      <c r="OM277"/>
      <c r="ON277"/>
      <c r="OO277"/>
      <c r="OP277"/>
      <c r="OQ277"/>
      <c r="OR277"/>
      <c r="OS277"/>
      <c r="OT277"/>
      <c r="OU277"/>
      <c r="OV277"/>
      <c r="OW277"/>
      <c r="OX277"/>
      <c r="OY277"/>
      <c r="OZ277"/>
      <c r="PA277"/>
      <c r="PB277"/>
      <c r="PC277"/>
      <c r="PD277"/>
      <c r="PE277"/>
      <c r="PF277"/>
      <c r="PG277"/>
      <c r="PH277"/>
      <c r="PI277"/>
      <c r="PJ277"/>
      <c r="PK277"/>
      <c r="PL277"/>
      <c r="PM277"/>
      <c r="PN277"/>
      <c r="PO277"/>
      <c r="PP277"/>
      <c r="PQ277"/>
      <c r="PR277"/>
      <c r="PS277"/>
      <c r="PT277"/>
      <c r="PU277"/>
      <c r="PV277"/>
      <c r="PW277"/>
      <c r="PX277"/>
      <c r="PY277"/>
      <c r="PZ277"/>
      <c r="QA277"/>
      <c r="QB277"/>
      <c r="QC277"/>
      <c r="QD277"/>
      <c r="QE277"/>
      <c r="QF277"/>
      <c r="QG277"/>
      <c r="QH277"/>
      <c r="QI277"/>
      <c r="QJ277"/>
      <c r="QK277"/>
      <c r="QL277"/>
      <c r="QM277"/>
      <c r="QN277"/>
      <c r="QO277"/>
      <c r="QP277"/>
      <c r="QQ277"/>
      <c r="QR277"/>
      <c r="QS277"/>
      <c r="QT277"/>
      <c r="QU277"/>
      <c r="QV277"/>
      <c r="QW277"/>
      <c r="QX277"/>
      <c r="QY277"/>
      <c r="QZ277"/>
      <c r="RA277"/>
      <c r="RB277"/>
      <c r="RC277"/>
      <c r="RD277"/>
      <c r="RE277"/>
      <c r="RF277"/>
      <c r="RG277"/>
      <c r="RH277"/>
      <c r="RI277"/>
      <c r="RJ277"/>
      <c r="RK277"/>
      <c r="RL277"/>
      <c r="RM277"/>
      <c r="RN277"/>
      <c r="RO277"/>
      <c r="RP277"/>
      <c r="RQ277"/>
      <c r="RR277"/>
      <c r="RS277"/>
      <c r="RT277"/>
      <c r="RU277"/>
      <c r="RV277"/>
      <c r="RW277"/>
      <c r="RX277"/>
      <c r="RY277"/>
      <c r="RZ277"/>
      <c r="SA277"/>
      <c r="SB277"/>
      <c r="SC277"/>
      <c r="SD277"/>
      <c r="SE277"/>
      <c r="SF277"/>
      <c r="SG277"/>
      <c r="SH277"/>
      <c r="SI277"/>
      <c r="SJ277"/>
      <c r="SK277"/>
      <c r="SL277"/>
      <c r="SM277"/>
      <c r="SN277"/>
      <c r="SO277"/>
      <c r="SP277"/>
      <c r="SQ277"/>
      <c r="SR277"/>
      <c r="SS277"/>
      <c r="ST277"/>
      <c r="SU277"/>
      <c r="SV277"/>
      <c r="SW277"/>
      <c r="SX277"/>
      <c r="SY277"/>
      <c r="SZ277"/>
      <c r="TA277"/>
      <c r="TB277"/>
      <c r="TC277"/>
      <c r="TD277"/>
      <c r="TE277"/>
      <c r="TF277"/>
      <c r="TG277"/>
      <c r="TH277"/>
      <c r="TI277"/>
      <c r="TJ277"/>
      <c r="TK277"/>
      <c r="TL277"/>
      <c r="TM277"/>
      <c r="TN277"/>
      <c r="TO277"/>
      <c r="TP277"/>
      <c r="TQ277"/>
      <c r="TR277"/>
      <c r="TS277"/>
      <c r="TT277"/>
      <c r="TU277"/>
      <c r="TV277"/>
      <c r="TW277"/>
      <c r="TX277"/>
      <c r="TY277"/>
      <c r="TZ277"/>
      <c r="UA277"/>
      <c r="UB277"/>
      <c r="UC277"/>
      <c r="UD277"/>
      <c r="UE277"/>
      <c r="UF277"/>
      <c r="UG277"/>
      <c r="UH277"/>
      <c r="UI277"/>
      <c r="UJ277"/>
      <c r="UK277"/>
      <c r="UL277"/>
      <c r="UM277"/>
      <c r="UN277"/>
      <c r="UO277"/>
      <c r="UP277"/>
      <c r="UQ277"/>
      <c r="UR277"/>
      <c r="US277"/>
      <c r="UT277"/>
      <c r="UU277"/>
      <c r="UV277"/>
      <c r="UW277"/>
      <c r="UX277"/>
      <c r="UY277"/>
      <c r="UZ277"/>
      <c r="VA277"/>
      <c r="VB277"/>
      <c r="VC277"/>
      <c r="VD277"/>
      <c r="VE277"/>
      <c r="VF277"/>
      <c r="VG277"/>
      <c r="VH277"/>
      <c r="VI277"/>
      <c r="VJ277"/>
      <c r="VK277"/>
      <c r="VL277"/>
      <c r="VM277"/>
      <c r="VN277"/>
      <c r="VO277"/>
      <c r="VP277"/>
      <c r="VQ277"/>
      <c r="VR277"/>
      <c r="VS277"/>
      <c r="VT277"/>
      <c r="VU277"/>
      <c r="VV277"/>
      <c r="VW277"/>
      <c r="VX277"/>
      <c r="VY277"/>
      <c r="VZ277"/>
      <c r="WA277"/>
      <c r="WB277"/>
      <c r="WC277"/>
      <c r="WD277"/>
      <c r="WE277"/>
      <c r="WF277"/>
      <c r="WG277"/>
      <c r="WH277"/>
      <c r="WI277"/>
      <c r="WJ277"/>
      <c r="WK277"/>
      <c r="WL277"/>
      <c r="WM277"/>
      <c r="WN277"/>
      <c r="WO277"/>
      <c r="WP277"/>
      <c r="WQ277"/>
      <c r="WR277"/>
      <c r="WS277"/>
      <c r="WT277"/>
      <c r="WU277"/>
      <c r="WV277"/>
      <c r="WW277"/>
      <c r="WX277"/>
      <c r="WY277"/>
      <c r="WZ277"/>
      <c r="XA277"/>
      <c r="XB277"/>
      <c r="XC277"/>
      <c r="XD277"/>
      <c r="XE277"/>
      <c r="XF277"/>
      <c r="XG277"/>
      <c r="XH277"/>
      <c r="XI277"/>
      <c r="XJ277"/>
      <c r="XK277"/>
      <c r="XL277"/>
      <c r="XM277"/>
      <c r="XN277"/>
      <c r="XO277"/>
      <c r="XP277"/>
      <c r="XQ277"/>
      <c r="XR277"/>
      <c r="XS277"/>
      <c r="XT277"/>
      <c r="XU277"/>
      <c r="XV277"/>
      <c r="XW277"/>
      <c r="XX277"/>
      <c r="XY277"/>
      <c r="XZ277"/>
      <c r="YA277"/>
      <c r="YB277"/>
      <c r="YC277"/>
      <c r="YD277"/>
      <c r="YE277"/>
      <c r="YF277"/>
      <c r="YG277"/>
      <c r="YH277"/>
      <c r="YI277"/>
      <c r="YJ277"/>
      <c r="YK277"/>
      <c r="YL277"/>
      <c r="YM277"/>
      <c r="YN277"/>
      <c r="YO277"/>
      <c r="YP277"/>
      <c r="YQ277"/>
      <c r="YR277"/>
      <c r="YS277"/>
      <c r="YT277"/>
      <c r="YU277"/>
      <c r="YV277"/>
      <c r="YW277"/>
      <c r="YX277"/>
      <c r="YY277"/>
      <c r="YZ277"/>
      <c r="ZA277"/>
      <c r="ZB277"/>
      <c r="ZC277"/>
      <c r="ZD277"/>
      <c r="ZE277"/>
      <c r="ZF277"/>
      <c r="ZG277"/>
      <c r="ZH277"/>
      <c r="ZI277"/>
      <c r="ZJ277"/>
      <c r="ZK277"/>
      <c r="ZL277"/>
      <c r="ZM277"/>
      <c r="ZN277"/>
      <c r="ZO277"/>
      <c r="ZP277"/>
      <c r="ZQ277"/>
      <c r="ZR277"/>
      <c r="ZS277"/>
      <c r="ZT277"/>
      <c r="ZU277"/>
      <c r="ZV277"/>
      <c r="ZW277"/>
      <c r="ZX277"/>
      <c r="ZY277"/>
      <c r="ZZ277"/>
      <c r="AAA277"/>
      <c r="AAB277"/>
      <c r="AAC277"/>
      <c r="AAD277"/>
      <c r="AAE277"/>
      <c r="AAF277"/>
      <c r="AAG277"/>
      <c r="AAH277"/>
      <c r="AAI277"/>
      <c r="AAJ277"/>
      <c r="AAK277"/>
      <c r="AAL277"/>
      <c r="AAM277"/>
      <c r="AAN277"/>
      <c r="AAO277"/>
      <c r="AAP277"/>
      <c r="AAQ277"/>
      <c r="AAR277"/>
      <c r="AAS277"/>
      <c r="AAT277"/>
      <c r="AAU277"/>
      <c r="AAV277"/>
      <c r="AAW277"/>
      <c r="AAX277"/>
      <c r="AAY277"/>
      <c r="AAZ277"/>
      <c r="ABA277"/>
      <c r="ABB277"/>
      <c r="ABC277"/>
      <c r="ABD277"/>
      <c r="ABE277"/>
      <c r="ABF277"/>
      <c r="ABG277"/>
      <c r="ABH277"/>
      <c r="ABI277"/>
      <c r="ABJ277"/>
      <c r="ABK277"/>
      <c r="ABL277"/>
      <c r="ABM277"/>
      <c r="ABN277"/>
      <c r="ABO277"/>
      <c r="ABP277"/>
      <c r="ABQ277"/>
      <c r="ABR277"/>
      <c r="ABS277"/>
      <c r="ABT277"/>
      <c r="ABU277"/>
      <c r="ABV277"/>
      <c r="ABW277"/>
      <c r="ABX277"/>
      <c r="ABY277"/>
      <c r="ABZ277"/>
      <c r="ACA277"/>
      <c r="ACB277"/>
      <c r="ACC277"/>
      <c r="ACD277"/>
      <c r="ACE277"/>
      <c r="ACF277"/>
      <c r="ACG277"/>
      <c r="ACH277"/>
      <c r="ACI277"/>
      <c r="ACJ277"/>
      <c r="ACK277"/>
      <c r="ACL277"/>
      <c r="ACM277"/>
      <c r="ACN277"/>
      <c r="ACO277"/>
      <c r="ACP277"/>
      <c r="ACQ277"/>
      <c r="ACR277"/>
      <c r="ACS277"/>
      <c r="ACT277"/>
      <c r="ACU277"/>
      <c r="ACV277"/>
      <c r="ACW277"/>
      <c r="ACX277"/>
      <c r="ACY277"/>
      <c r="ACZ277"/>
      <c r="ADA277"/>
      <c r="ADB277"/>
      <c r="ADC277"/>
      <c r="ADD277"/>
      <c r="ADE277"/>
      <c r="ADF277"/>
      <c r="ADG277"/>
      <c r="ADH277"/>
      <c r="ADI277"/>
      <c r="ADJ277"/>
      <c r="ADK277"/>
      <c r="ADL277"/>
      <c r="ADM277"/>
      <c r="ADN277"/>
      <c r="ADO277"/>
      <c r="ADP277"/>
      <c r="ADQ277"/>
      <c r="ADR277"/>
      <c r="ADS277"/>
      <c r="ADT277"/>
      <c r="ADU277"/>
      <c r="ADV277"/>
      <c r="ADW277"/>
      <c r="ADX277"/>
      <c r="ADY277"/>
      <c r="ADZ277"/>
      <c r="AEA277"/>
      <c r="AEB277"/>
      <c r="AEC277"/>
      <c r="AED277"/>
      <c r="AEE277"/>
      <c r="AEF277"/>
      <c r="AEG277"/>
      <c r="AEH277"/>
      <c r="AEI277"/>
      <c r="AEJ277"/>
      <c r="AEK277"/>
      <c r="AEL277"/>
      <c r="AEM277"/>
      <c r="AEN277"/>
      <c r="AEO277"/>
      <c r="AEP277"/>
      <c r="AEQ277"/>
      <c r="AER277"/>
      <c r="AES277"/>
      <c r="AET277"/>
      <c r="AEU277"/>
      <c r="AEV277"/>
      <c r="AEW277"/>
      <c r="AEX277"/>
      <c r="AEY277"/>
      <c r="AEZ277"/>
      <c r="AFA277"/>
      <c r="AFB277"/>
      <c r="AFC277"/>
      <c r="AFD277"/>
      <c r="AFE277"/>
      <c r="AFF277"/>
      <c r="AFG277"/>
      <c r="AFH277"/>
      <c r="AFI277"/>
      <c r="AFJ277"/>
      <c r="AFK277"/>
      <c r="AFL277"/>
      <c r="AFM277"/>
      <c r="AFN277"/>
      <c r="AFO277"/>
      <c r="AFP277"/>
      <c r="AFQ277"/>
      <c r="AFR277"/>
      <c r="AFS277"/>
      <c r="AFT277"/>
      <c r="AFU277"/>
      <c r="AFV277"/>
      <c r="AFW277"/>
      <c r="AFX277"/>
      <c r="AFY277"/>
      <c r="AFZ277"/>
      <c r="AGA277"/>
      <c r="AGB277"/>
      <c r="AGC277"/>
      <c r="AGD277"/>
      <c r="AGE277"/>
      <c r="AGF277"/>
      <c r="AGG277"/>
      <c r="AGH277"/>
      <c r="AGI277"/>
      <c r="AGJ277"/>
      <c r="AGK277"/>
      <c r="AGL277"/>
      <c r="AGM277"/>
      <c r="AGN277"/>
      <c r="AGO277"/>
      <c r="AGP277"/>
      <c r="AGQ277"/>
      <c r="AGR277"/>
      <c r="AGS277"/>
      <c r="AGT277"/>
      <c r="AGU277"/>
      <c r="AGV277"/>
      <c r="AGW277"/>
      <c r="AGX277"/>
      <c r="AGY277"/>
      <c r="AGZ277"/>
      <c r="AHA277"/>
      <c r="AHB277"/>
      <c r="AHC277"/>
      <c r="AHD277"/>
      <c r="AHE277"/>
      <c r="AHF277"/>
      <c r="AHG277"/>
      <c r="AHH277"/>
      <c r="AHI277"/>
      <c r="AHJ277"/>
      <c r="AHK277"/>
      <c r="AHL277"/>
      <c r="AHM277"/>
      <c r="AHN277"/>
      <c r="AHO277"/>
      <c r="AHP277"/>
      <c r="AHQ277"/>
      <c r="AHR277"/>
      <c r="AHS277"/>
      <c r="AHT277"/>
      <c r="AHU277"/>
      <c r="AHV277"/>
      <c r="AHW277"/>
      <c r="AHX277"/>
      <c r="AHY277"/>
      <c r="AHZ277"/>
      <c r="AIA277"/>
      <c r="AIB277"/>
      <c r="AIC277"/>
      <c r="AID277"/>
      <c r="AIE277"/>
      <c r="AIF277"/>
      <c r="AIG277"/>
      <c r="AIH277"/>
      <c r="AII277"/>
      <c r="AIJ277"/>
      <c r="AIK277"/>
      <c r="AIL277"/>
      <c r="AIM277"/>
      <c r="AIN277"/>
      <c r="AIO277"/>
      <c r="AIP277"/>
      <c r="AIQ277"/>
      <c r="AIR277"/>
      <c r="AIS277"/>
      <c r="AIT277"/>
      <c r="AIU277"/>
      <c r="AIV277"/>
      <c r="AIW277"/>
      <c r="AIX277"/>
      <c r="AIY277"/>
      <c r="AIZ277"/>
      <c r="AJA277"/>
      <c r="AJB277"/>
      <c r="AJC277"/>
      <c r="AJD277"/>
      <c r="AJE277"/>
      <c r="AJF277"/>
      <c r="AJG277"/>
      <c r="AJH277"/>
      <c r="AJI277"/>
      <c r="AJJ277"/>
      <c r="AJK277"/>
      <c r="AJL277"/>
      <c r="AJM277"/>
      <c r="AJN277"/>
      <c r="AJO277"/>
      <c r="AJP277"/>
      <c r="AJQ277"/>
      <c r="AJR277"/>
      <c r="AJS277"/>
      <c r="AJT277"/>
      <c r="AJU277"/>
      <c r="AJV277"/>
      <c r="AJW277"/>
      <c r="AJX277"/>
      <c r="AJY277"/>
      <c r="AJZ277"/>
      <c r="AKA277"/>
      <c r="AKB277"/>
      <c r="AKC277"/>
      <c r="AKD277"/>
      <c r="AKE277"/>
      <c r="AKF277"/>
      <c r="AKG277"/>
      <c r="AKH277"/>
      <c r="AKI277"/>
      <c r="AKJ277"/>
      <c r="AKK277"/>
      <c r="AKL277"/>
      <c r="AKM277"/>
      <c r="AKN277"/>
      <c r="AKO277"/>
      <c r="AKP277"/>
      <c r="AKQ277"/>
      <c r="AKR277"/>
      <c r="AKS277"/>
      <c r="AKT277"/>
      <c r="AKU277"/>
      <c r="AKV277"/>
      <c r="AKW277"/>
      <c r="AKX277"/>
      <c r="AKY277"/>
      <c r="AKZ277"/>
      <c r="ALA277"/>
      <c r="ALB277"/>
      <c r="ALC277"/>
      <c r="ALD277"/>
      <c r="ALE277"/>
      <c r="ALF277"/>
      <c r="ALG277"/>
      <c r="ALH277"/>
      <c r="ALI277"/>
      <c r="ALJ277"/>
      <c r="ALK277"/>
      <c r="ALL277"/>
      <c r="ALM277"/>
      <c r="ALN277"/>
      <c r="ALO277"/>
      <c r="ALP277"/>
      <c r="ALQ277"/>
      <c r="ALR277"/>
      <c r="ALS277"/>
      <c r="ALT277"/>
      <c r="ALU277"/>
      <c r="ALV277"/>
      <c r="ALW277"/>
      <c r="ALX277"/>
      <c r="ALY277"/>
      <c r="ALZ277"/>
      <c r="AMA277"/>
      <c r="AMB277"/>
      <c r="AMC277"/>
      <c r="AMD277"/>
      <c r="AME277"/>
      <c r="AMF277"/>
    </row>
    <row r="278" spans="1:1020" ht="55.15" customHeight="1" x14ac:dyDescent="0.2">
      <c r="A278" s="159" t="s">
        <v>53</v>
      </c>
      <c r="B278" s="151" t="s">
        <v>364</v>
      </c>
      <c r="C278" s="173" t="s">
        <v>374</v>
      </c>
      <c r="D278" s="159">
        <v>80010</v>
      </c>
      <c r="E278" s="153">
        <v>1379</v>
      </c>
      <c r="F278" s="154"/>
      <c r="G278" s="154"/>
      <c r="H278" s="154"/>
      <c r="I278" s="154"/>
      <c r="J278" s="154"/>
      <c r="K278" s="154"/>
      <c r="L278" s="183">
        <v>13.06</v>
      </c>
      <c r="M278" s="183">
        <v>12.04</v>
      </c>
      <c r="N278" s="183">
        <v>2.46</v>
      </c>
      <c r="O278" s="154"/>
      <c r="P278" s="154"/>
      <c r="Q278" s="154"/>
      <c r="R278" s="183">
        <v>2.1</v>
      </c>
      <c r="S278" s="154"/>
      <c r="T278" s="154"/>
      <c r="U278" s="154"/>
      <c r="V278" s="154"/>
      <c r="W278" s="154"/>
      <c r="X278" s="154"/>
      <c r="Y278" s="154"/>
      <c r="Z278" s="183">
        <v>9.06</v>
      </c>
      <c r="AA278" s="154"/>
      <c r="AB278" s="154"/>
      <c r="AC278" s="183">
        <v>31.87</v>
      </c>
      <c r="AD278" s="154"/>
      <c r="AE278" s="154"/>
      <c r="AF278" s="154"/>
      <c r="AG278" s="183">
        <v>5.0199999999999996</v>
      </c>
      <c r="AH278" s="154"/>
      <c r="AI278" s="154"/>
      <c r="AJ278" s="154"/>
      <c r="AK278" s="154"/>
      <c r="AL278" s="154"/>
      <c r="AM278" s="154"/>
      <c r="AN278" s="154"/>
      <c r="AO278" s="154"/>
      <c r="AP278" s="183">
        <v>0.26400000000000001</v>
      </c>
      <c r="AQ278" s="154"/>
      <c r="AR278" s="154"/>
      <c r="AS278" s="154"/>
      <c r="AT278" s="154"/>
      <c r="AU278" s="154"/>
      <c r="AV278" s="154"/>
      <c r="AW278" s="154"/>
      <c r="AX278" s="154"/>
      <c r="AY278" s="154"/>
      <c r="AZ278" s="154"/>
      <c r="BA278" s="154"/>
      <c r="BB278" s="154"/>
      <c r="BC278" s="154"/>
      <c r="BD278" s="154"/>
      <c r="BE278" s="154"/>
      <c r="BF278" s="154"/>
      <c r="BG278" s="154"/>
      <c r="BH278" s="154"/>
      <c r="BI278" s="154"/>
      <c r="BJ278" s="154"/>
      <c r="BK278" s="154"/>
      <c r="BL278" s="154"/>
      <c r="BM278" s="154"/>
      <c r="BN278" s="154"/>
      <c r="BO278" s="154"/>
      <c r="BP278" s="154"/>
      <c r="BQ278" s="154"/>
      <c r="BR278" s="154"/>
      <c r="BS278" s="154">
        <f t="shared" si="29"/>
        <v>75.873999999999995</v>
      </c>
      <c r="BT278" s="156">
        <v>470.47</v>
      </c>
      <c r="BU278" s="156"/>
      <c r="BV278" s="156"/>
      <c r="BW278" s="156"/>
      <c r="BX278" s="156">
        <f t="shared" si="27"/>
        <v>470.47</v>
      </c>
      <c r="BY278" s="156">
        <f t="shared" si="28"/>
        <v>13.887587307630355</v>
      </c>
      <c r="BZ278" s="157"/>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c r="JZ278"/>
      <c r="KA278"/>
      <c r="KB278"/>
      <c r="KC278"/>
      <c r="KD278"/>
      <c r="KE278"/>
      <c r="KF278"/>
      <c r="KG278"/>
      <c r="KH278"/>
      <c r="KI278"/>
      <c r="KJ278"/>
      <c r="KK278"/>
      <c r="KL278"/>
      <c r="KM278"/>
      <c r="KN278"/>
      <c r="KO278"/>
      <c r="KP278"/>
      <c r="KQ278"/>
      <c r="KR278"/>
      <c r="KS278"/>
      <c r="KT278"/>
      <c r="KU278"/>
      <c r="KV278"/>
      <c r="KW278"/>
      <c r="KX278"/>
      <c r="KY278"/>
      <c r="KZ278"/>
      <c r="LA278"/>
      <c r="LB278"/>
      <c r="LC278"/>
      <c r="LD278"/>
      <c r="LE278"/>
      <c r="LF278"/>
      <c r="LG278"/>
      <c r="LH278"/>
      <c r="LI278"/>
      <c r="LJ278"/>
      <c r="LK278"/>
      <c r="LL278"/>
      <c r="LM278"/>
      <c r="LN278"/>
      <c r="LO278"/>
      <c r="LP278"/>
      <c r="LQ278"/>
      <c r="LR278"/>
      <c r="LS278"/>
      <c r="LT278"/>
      <c r="LU278"/>
      <c r="LV278"/>
      <c r="LW278"/>
      <c r="LX278"/>
      <c r="LY278"/>
      <c r="LZ278"/>
      <c r="MA278"/>
      <c r="MB278"/>
      <c r="MC278"/>
      <c r="MD278"/>
      <c r="ME278"/>
      <c r="MF278"/>
      <c r="MG278"/>
      <c r="MH278"/>
      <c r="MI278"/>
      <c r="MJ278"/>
      <c r="MK278"/>
      <c r="ML278"/>
      <c r="MM278"/>
      <c r="MN278"/>
      <c r="MO278"/>
      <c r="MP278"/>
      <c r="MQ278"/>
      <c r="MR278"/>
      <c r="MS278"/>
      <c r="MT278"/>
      <c r="MU278"/>
      <c r="MV278"/>
      <c r="MW278"/>
      <c r="MX278"/>
      <c r="MY278"/>
      <c r="MZ278"/>
      <c r="NA278"/>
      <c r="NB278"/>
      <c r="NC278"/>
      <c r="ND278"/>
      <c r="NE278"/>
      <c r="NF278"/>
      <c r="NG278"/>
      <c r="NH278"/>
      <c r="NI278"/>
      <c r="NJ278"/>
      <c r="NK278"/>
      <c r="NL278"/>
      <c r="NM278"/>
      <c r="NN278"/>
      <c r="NO278"/>
      <c r="NP278"/>
      <c r="NQ278"/>
      <c r="NR278"/>
      <c r="NS278"/>
      <c r="NT278"/>
      <c r="NU278"/>
      <c r="NV278"/>
      <c r="NW278"/>
      <c r="NX278"/>
      <c r="NY278"/>
      <c r="NZ278"/>
      <c r="OA278"/>
      <c r="OB278"/>
      <c r="OC278"/>
      <c r="OD278"/>
      <c r="OE278"/>
      <c r="OF278"/>
      <c r="OG278"/>
      <c r="OH278"/>
      <c r="OI278"/>
      <c r="OJ278"/>
      <c r="OK278"/>
      <c r="OL278"/>
      <c r="OM278"/>
      <c r="ON278"/>
      <c r="OO278"/>
      <c r="OP278"/>
      <c r="OQ278"/>
      <c r="OR278"/>
      <c r="OS278"/>
      <c r="OT278"/>
      <c r="OU278"/>
      <c r="OV278"/>
      <c r="OW278"/>
      <c r="OX278"/>
      <c r="OY278"/>
      <c r="OZ278"/>
      <c r="PA278"/>
      <c r="PB278"/>
      <c r="PC278"/>
      <c r="PD278"/>
      <c r="PE278"/>
      <c r="PF278"/>
      <c r="PG278"/>
      <c r="PH278"/>
      <c r="PI278"/>
      <c r="PJ278"/>
      <c r="PK278"/>
      <c r="PL278"/>
      <c r="PM278"/>
      <c r="PN278"/>
      <c r="PO278"/>
      <c r="PP278"/>
      <c r="PQ278"/>
      <c r="PR278"/>
      <c r="PS278"/>
      <c r="PT278"/>
      <c r="PU278"/>
      <c r="PV278"/>
      <c r="PW278"/>
      <c r="PX278"/>
      <c r="PY278"/>
      <c r="PZ278"/>
      <c r="QA278"/>
      <c r="QB278"/>
      <c r="QC278"/>
      <c r="QD278"/>
      <c r="QE278"/>
      <c r="QF278"/>
      <c r="QG278"/>
      <c r="QH278"/>
      <c r="QI278"/>
      <c r="QJ278"/>
      <c r="QK278"/>
      <c r="QL278"/>
      <c r="QM278"/>
      <c r="QN278"/>
      <c r="QO278"/>
      <c r="QP278"/>
      <c r="QQ278"/>
      <c r="QR278"/>
      <c r="QS278"/>
      <c r="QT278"/>
      <c r="QU278"/>
      <c r="QV278"/>
      <c r="QW278"/>
      <c r="QX278"/>
      <c r="QY278"/>
      <c r="QZ278"/>
      <c r="RA278"/>
      <c r="RB278"/>
      <c r="RC278"/>
      <c r="RD278"/>
      <c r="RE278"/>
      <c r="RF278"/>
      <c r="RG278"/>
      <c r="RH278"/>
      <c r="RI278"/>
      <c r="RJ278"/>
      <c r="RK278"/>
      <c r="RL278"/>
      <c r="RM278"/>
      <c r="RN278"/>
      <c r="RO278"/>
      <c r="RP278"/>
      <c r="RQ278"/>
      <c r="RR278"/>
      <c r="RS278"/>
      <c r="RT278"/>
      <c r="RU278"/>
      <c r="RV278"/>
      <c r="RW278"/>
      <c r="RX278"/>
      <c r="RY278"/>
      <c r="RZ278"/>
      <c r="SA278"/>
      <c r="SB278"/>
      <c r="SC278"/>
      <c r="SD278"/>
      <c r="SE278"/>
      <c r="SF278"/>
      <c r="SG278"/>
      <c r="SH278"/>
      <c r="SI278"/>
      <c r="SJ278"/>
      <c r="SK278"/>
      <c r="SL278"/>
      <c r="SM278"/>
      <c r="SN278"/>
      <c r="SO278"/>
      <c r="SP278"/>
      <c r="SQ278"/>
      <c r="SR278"/>
      <c r="SS278"/>
      <c r="ST278"/>
      <c r="SU278"/>
      <c r="SV278"/>
      <c r="SW278"/>
      <c r="SX278"/>
      <c r="SY278"/>
      <c r="SZ278"/>
      <c r="TA278"/>
      <c r="TB278"/>
      <c r="TC278"/>
      <c r="TD278"/>
      <c r="TE278"/>
      <c r="TF278"/>
      <c r="TG278"/>
      <c r="TH278"/>
      <c r="TI278"/>
      <c r="TJ278"/>
      <c r="TK278"/>
      <c r="TL278"/>
      <c r="TM278"/>
      <c r="TN278"/>
      <c r="TO278"/>
      <c r="TP278"/>
      <c r="TQ278"/>
      <c r="TR278"/>
      <c r="TS278"/>
      <c r="TT278"/>
      <c r="TU278"/>
      <c r="TV278"/>
      <c r="TW278"/>
      <c r="TX278"/>
      <c r="TY278"/>
      <c r="TZ278"/>
      <c r="UA278"/>
      <c r="UB278"/>
      <c r="UC278"/>
      <c r="UD278"/>
      <c r="UE278"/>
      <c r="UF278"/>
      <c r="UG278"/>
      <c r="UH278"/>
      <c r="UI278"/>
      <c r="UJ278"/>
      <c r="UK278"/>
      <c r="UL278"/>
      <c r="UM278"/>
      <c r="UN278"/>
      <c r="UO278"/>
      <c r="UP278"/>
      <c r="UQ278"/>
      <c r="UR278"/>
      <c r="US278"/>
      <c r="UT278"/>
      <c r="UU278"/>
      <c r="UV278"/>
      <c r="UW278"/>
      <c r="UX278"/>
      <c r="UY278"/>
      <c r="UZ278"/>
      <c r="VA278"/>
      <c r="VB278"/>
      <c r="VC278"/>
      <c r="VD278"/>
      <c r="VE278"/>
      <c r="VF278"/>
      <c r="VG278"/>
      <c r="VH278"/>
      <c r="VI278"/>
      <c r="VJ278"/>
      <c r="VK278"/>
      <c r="VL278"/>
      <c r="VM278"/>
      <c r="VN278"/>
      <c r="VO278"/>
      <c r="VP278"/>
      <c r="VQ278"/>
      <c r="VR278"/>
      <c r="VS278"/>
      <c r="VT278"/>
      <c r="VU278"/>
      <c r="VV278"/>
      <c r="VW278"/>
      <c r="VX278"/>
      <c r="VY278"/>
      <c r="VZ278"/>
      <c r="WA278"/>
      <c r="WB278"/>
      <c r="WC278"/>
      <c r="WD278"/>
      <c r="WE278"/>
      <c r="WF278"/>
      <c r="WG278"/>
      <c r="WH278"/>
      <c r="WI278"/>
      <c r="WJ278"/>
      <c r="WK278"/>
      <c r="WL278"/>
      <c r="WM278"/>
      <c r="WN278"/>
      <c r="WO278"/>
      <c r="WP278"/>
      <c r="WQ278"/>
      <c r="WR278"/>
      <c r="WS278"/>
      <c r="WT278"/>
      <c r="WU278"/>
      <c r="WV278"/>
      <c r="WW278"/>
      <c r="WX278"/>
      <c r="WY278"/>
      <c r="WZ278"/>
      <c r="XA278"/>
      <c r="XB278"/>
      <c r="XC278"/>
      <c r="XD278"/>
      <c r="XE278"/>
      <c r="XF278"/>
      <c r="XG278"/>
      <c r="XH278"/>
      <c r="XI278"/>
      <c r="XJ278"/>
      <c r="XK278"/>
      <c r="XL278"/>
      <c r="XM278"/>
      <c r="XN278"/>
      <c r="XO278"/>
      <c r="XP278"/>
      <c r="XQ278"/>
      <c r="XR278"/>
      <c r="XS278"/>
      <c r="XT278"/>
      <c r="XU278"/>
      <c r="XV278"/>
      <c r="XW278"/>
      <c r="XX278"/>
      <c r="XY278"/>
      <c r="XZ278"/>
      <c r="YA278"/>
      <c r="YB278"/>
      <c r="YC278"/>
      <c r="YD278"/>
      <c r="YE278"/>
      <c r="YF278"/>
      <c r="YG278"/>
      <c r="YH278"/>
      <c r="YI278"/>
      <c r="YJ278"/>
      <c r="YK278"/>
      <c r="YL278"/>
      <c r="YM278"/>
      <c r="YN278"/>
      <c r="YO278"/>
      <c r="YP278"/>
      <c r="YQ278"/>
      <c r="YR278"/>
      <c r="YS278"/>
      <c r="YT278"/>
      <c r="YU278"/>
      <c r="YV278"/>
      <c r="YW278"/>
      <c r="YX278"/>
      <c r="YY278"/>
      <c r="YZ278"/>
      <c r="ZA278"/>
      <c r="ZB278"/>
      <c r="ZC278"/>
      <c r="ZD278"/>
      <c r="ZE278"/>
      <c r="ZF278"/>
      <c r="ZG278"/>
      <c r="ZH278"/>
      <c r="ZI278"/>
      <c r="ZJ278"/>
      <c r="ZK278"/>
      <c r="ZL278"/>
      <c r="ZM278"/>
      <c r="ZN278"/>
      <c r="ZO278"/>
      <c r="ZP278"/>
      <c r="ZQ278"/>
      <c r="ZR278"/>
      <c r="ZS278"/>
      <c r="ZT278"/>
      <c r="ZU278"/>
      <c r="ZV278"/>
      <c r="ZW278"/>
      <c r="ZX278"/>
      <c r="ZY278"/>
      <c r="ZZ278"/>
      <c r="AAA278"/>
      <c r="AAB278"/>
      <c r="AAC278"/>
      <c r="AAD278"/>
      <c r="AAE278"/>
      <c r="AAF278"/>
      <c r="AAG278"/>
      <c r="AAH278"/>
      <c r="AAI278"/>
      <c r="AAJ278"/>
      <c r="AAK278"/>
      <c r="AAL278"/>
      <c r="AAM278"/>
      <c r="AAN278"/>
      <c r="AAO278"/>
      <c r="AAP278"/>
      <c r="AAQ278"/>
      <c r="AAR278"/>
      <c r="AAS278"/>
      <c r="AAT278"/>
      <c r="AAU278"/>
      <c r="AAV278"/>
      <c r="AAW278"/>
      <c r="AAX278"/>
      <c r="AAY278"/>
      <c r="AAZ278"/>
      <c r="ABA278"/>
      <c r="ABB278"/>
      <c r="ABC278"/>
      <c r="ABD278"/>
      <c r="ABE278"/>
      <c r="ABF278"/>
      <c r="ABG278"/>
      <c r="ABH278"/>
      <c r="ABI278"/>
      <c r="ABJ278"/>
      <c r="ABK278"/>
      <c r="ABL278"/>
      <c r="ABM278"/>
      <c r="ABN278"/>
      <c r="ABO278"/>
      <c r="ABP278"/>
      <c r="ABQ278"/>
      <c r="ABR278"/>
      <c r="ABS278"/>
      <c r="ABT278"/>
      <c r="ABU278"/>
      <c r="ABV278"/>
      <c r="ABW278"/>
      <c r="ABX278"/>
      <c r="ABY278"/>
      <c r="ABZ278"/>
      <c r="ACA278"/>
      <c r="ACB278"/>
      <c r="ACC278"/>
      <c r="ACD278"/>
      <c r="ACE278"/>
      <c r="ACF278"/>
      <c r="ACG278"/>
      <c r="ACH278"/>
      <c r="ACI278"/>
      <c r="ACJ278"/>
      <c r="ACK278"/>
      <c r="ACL278"/>
      <c r="ACM278"/>
      <c r="ACN278"/>
      <c r="ACO278"/>
      <c r="ACP278"/>
      <c r="ACQ278"/>
      <c r="ACR278"/>
      <c r="ACS278"/>
      <c r="ACT278"/>
      <c r="ACU278"/>
      <c r="ACV278"/>
      <c r="ACW278"/>
      <c r="ACX278"/>
      <c r="ACY278"/>
      <c r="ACZ278"/>
      <c r="ADA278"/>
      <c r="ADB278"/>
      <c r="ADC278"/>
      <c r="ADD278"/>
      <c r="ADE278"/>
      <c r="ADF278"/>
      <c r="ADG278"/>
      <c r="ADH278"/>
      <c r="ADI278"/>
      <c r="ADJ278"/>
      <c r="ADK278"/>
      <c r="ADL278"/>
      <c r="ADM278"/>
      <c r="ADN278"/>
      <c r="ADO278"/>
      <c r="ADP278"/>
      <c r="ADQ278"/>
      <c r="ADR278"/>
      <c r="ADS278"/>
      <c r="ADT278"/>
      <c r="ADU278"/>
      <c r="ADV278"/>
      <c r="ADW278"/>
      <c r="ADX278"/>
      <c r="ADY278"/>
      <c r="ADZ278"/>
      <c r="AEA278"/>
      <c r="AEB278"/>
      <c r="AEC278"/>
      <c r="AED278"/>
      <c r="AEE278"/>
      <c r="AEF278"/>
      <c r="AEG278"/>
      <c r="AEH278"/>
      <c r="AEI278"/>
      <c r="AEJ278"/>
      <c r="AEK278"/>
      <c r="AEL278"/>
      <c r="AEM278"/>
      <c r="AEN278"/>
      <c r="AEO278"/>
      <c r="AEP278"/>
      <c r="AEQ278"/>
      <c r="AER278"/>
      <c r="AES278"/>
      <c r="AET278"/>
      <c r="AEU278"/>
      <c r="AEV278"/>
      <c r="AEW278"/>
      <c r="AEX278"/>
      <c r="AEY278"/>
      <c r="AEZ278"/>
      <c r="AFA278"/>
      <c r="AFB278"/>
      <c r="AFC278"/>
      <c r="AFD278"/>
      <c r="AFE278"/>
      <c r="AFF278"/>
      <c r="AFG278"/>
      <c r="AFH278"/>
      <c r="AFI278"/>
      <c r="AFJ278"/>
      <c r="AFK278"/>
      <c r="AFL278"/>
      <c r="AFM278"/>
      <c r="AFN278"/>
      <c r="AFO278"/>
      <c r="AFP278"/>
      <c r="AFQ278"/>
      <c r="AFR278"/>
      <c r="AFS278"/>
      <c r="AFT278"/>
      <c r="AFU278"/>
      <c r="AFV278"/>
      <c r="AFW278"/>
      <c r="AFX278"/>
      <c r="AFY278"/>
      <c r="AFZ278"/>
      <c r="AGA278"/>
      <c r="AGB278"/>
      <c r="AGC278"/>
      <c r="AGD278"/>
      <c r="AGE278"/>
      <c r="AGF278"/>
      <c r="AGG278"/>
      <c r="AGH278"/>
      <c r="AGI278"/>
      <c r="AGJ278"/>
      <c r="AGK278"/>
      <c r="AGL278"/>
      <c r="AGM278"/>
      <c r="AGN278"/>
      <c r="AGO278"/>
      <c r="AGP278"/>
      <c r="AGQ278"/>
      <c r="AGR278"/>
      <c r="AGS278"/>
      <c r="AGT278"/>
      <c r="AGU278"/>
      <c r="AGV278"/>
      <c r="AGW278"/>
      <c r="AGX278"/>
      <c r="AGY278"/>
      <c r="AGZ278"/>
      <c r="AHA278"/>
      <c r="AHB278"/>
      <c r="AHC278"/>
      <c r="AHD278"/>
      <c r="AHE278"/>
      <c r="AHF278"/>
      <c r="AHG278"/>
      <c r="AHH278"/>
      <c r="AHI278"/>
      <c r="AHJ278"/>
      <c r="AHK278"/>
      <c r="AHL278"/>
      <c r="AHM278"/>
      <c r="AHN278"/>
      <c r="AHO278"/>
      <c r="AHP278"/>
      <c r="AHQ278"/>
      <c r="AHR278"/>
      <c r="AHS278"/>
      <c r="AHT278"/>
      <c r="AHU278"/>
      <c r="AHV278"/>
      <c r="AHW278"/>
      <c r="AHX278"/>
      <c r="AHY278"/>
      <c r="AHZ278"/>
      <c r="AIA278"/>
      <c r="AIB278"/>
      <c r="AIC278"/>
      <c r="AID278"/>
      <c r="AIE278"/>
      <c r="AIF278"/>
      <c r="AIG278"/>
      <c r="AIH278"/>
      <c r="AII278"/>
      <c r="AIJ278"/>
      <c r="AIK278"/>
      <c r="AIL278"/>
      <c r="AIM278"/>
      <c r="AIN278"/>
      <c r="AIO278"/>
      <c r="AIP278"/>
      <c r="AIQ278"/>
      <c r="AIR278"/>
      <c r="AIS278"/>
      <c r="AIT278"/>
      <c r="AIU278"/>
      <c r="AIV278"/>
      <c r="AIW278"/>
      <c r="AIX278"/>
      <c r="AIY278"/>
      <c r="AIZ278"/>
      <c r="AJA278"/>
      <c r="AJB278"/>
      <c r="AJC278"/>
      <c r="AJD278"/>
      <c r="AJE278"/>
      <c r="AJF278"/>
      <c r="AJG278"/>
      <c r="AJH278"/>
      <c r="AJI278"/>
      <c r="AJJ278"/>
      <c r="AJK278"/>
      <c r="AJL278"/>
      <c r="AJM278"/>
      <c r="AJN278"/>
      <c r="AJO278"/>
      <c r="AJP278"/>
      <c r="AJQ278"/>
      <c r="AJR278"/>
      <c r="AJS278"/>
      <c r="AJT278"/>
      <c r="AJU278"/>
      <c r="AJV278"/>
      <c r="AJW278"/>
      <c r="AJX278"/>
      <c r="AJY278"/>
      <c r="AJZ278"/>
      <c r="AKA278"/>
      <c r="AKB278"/>
      <c r="AKC278"/>
      <c r="AKD278"/>
      <c r="AKE278"/>
      <c r="AKF278"/>
      <c r="AKG278"/>
      <c r="AKH278"/>
      <c r="AKI278"/>
      <c r="AKJ278"/>
      <c r="AKK278"/>
      <c r="AKL278"/>
      <c r="AKM278"/>
      <c r="AKN278"/>
      <c r="AKO278"/>
      <c r="AKP278"/>
      <c r="AKQ278"/>
      <c r="AKR278"/>
      <c r="AKS278"/>
      <c r="AKT278"/>
      <c r="AKU278"/>
      <c r="AKV278"/>
      <c r="AKW278"/>
      <c r="AKX278"/>
      <c r="AKY278"/>
      <c r="AKZ278"/>
      <c r="ALA278"/>
      <c r="ALB278"/>
      <c r="ALC278"/>
      <c r="ALD278"/>
      <c r="ALE278"/>
      <c r="ALF278"/>
      <c r="ALG278"/>
      <c r="ALH278"/>
      <c r="ALI278"/>
      <c r="ALJ278"/>
      <c r="ALK278"/>
      <c r="ALL278"/>
      <c r="ALM278"/>
      <c r="ALN278"/>
      <c r="ALO278"/>
      <c r="ALP278"/>
      <c r="ALQ278"/>
      <c r="ALR278"/>
      <c r="ALS278"/>
      <c r="ALT278"/>
      <c r="ALU278"/>
      <c r="ALV278"/>
      <c r="ALW278"/>
      <c r="ALX278"/>
      <c r="ALY278"/>
      <c r="ALZ278"/>
      <c r="AMA278"/>
      <c r="AMB278"/>
      <c r="AMC278"/>
      <c r="AMD278"/>
      <c r="AME278"/>
      <c r="AMF278"/>
    </row>
    <row r="279" spans="1:1020" ht="69.75" customHeight="1" x14ac:dyDescent="0.25">
      <c r="A279" s="126" t="s">
        <v>53</v>
      </c>
      <c r="B279" s="19" t="s">
        <v>364</v>
      </c>
      <c r="C279" s="84" t="s">
        <v>375</v>
      </c>
      <c r="D279" s="127">
        <v>80011</v>
      </c>
      <c r="E279" s="51">
        <v>455</v>
      </c>
      <c r="F279" s="51"/>
      <c r="G279" s="21"/>
      <c r="H279" s="21"/>
      <c r="I279" s="21"/>
      <c r="J279" s="21"/>
      <c r="K279" s="21"/>
      <c r="L279" s="21">
        <v>8.8000000000000007</v>
      </c>
      <c r="M279" s="21">
        <v>0.69</v>
      </c>
      <c r="N279" s="21">
        <v>19.73</v>
      </c>
      <c r="O279" s="21"/>
      <c r="P279" s="21"/>
      <c r="Q279" s="21"/>
      <c r="R279" s="21">
        <v>2.04</v>
      </c>
      <c r="S279" s="21"/>
      <c r="T279" s="21"/>
      <c r="U279" s="21"/>
      <c r="V279" s="21"/>
      <c r="W279" s="21"/>
      <c r="X279" s="21"/>
      <c r="Y279" s="21"/>
      <c r="Z279" s="21"/>
      <c r="AA279" s="21"/>
      <c r="AB279" s="21"/>
      <c r="AC279" s="20">
        <v>11.26</v>
      </c>
      <c r="AD279" s="21"/>
      <c r="AE279" s="21"/>
      <c r="AF279" s="21"/>
      <c r="AG279" s="21">
        <v>6.69</v>
      </c>
      <c r="AH279" s="21"/>
      <c r="AI279" s="21"/>
      <c r="AJ279" s="21"/>
      <c r="AK279" s="21"/>
      <c r="AL279" s="21"/>
      <c r="AM279" s="21"/>
      <c r="AN279" s="21"/>
      <c r="AO279" s="21"/>
      <c r="AP279" s="21">
        <v>0.42</v>
      </c>
      <c r="AQ279" s="21"/>
      <c r="AR279" s="21"/>
      <c r="AS279" s="21"/>
      <c r="AT279" s="21"/>
      <c r="AU279" s="21"/>
      <c r="AV279" s="21"/>
      <c r="AW279" s="21"/>
      <c r="AX279" s="21"/>
      <c r="AY279" s="21"/>
      <c r="AZ279" s="21"/>
      <c r="BA279" s="21"/>
      <c r="BB279" s="21"/>
      <c r="BC279" s="21"/>
      <c r="BD279" s="21"/>
      <c r="BE279" s="21"/>
      <c r="BF279" s="21"/>
      <c r="BG279" s="20"/>
      <c r="BH279" s="21"/>
      <c r="BI279" s="21"/>
      <c r="BJ279" s="21"/>
      <c r="BK279" s="21"/>
      <c r="BL279" s="21"/>
      <c r="BM279" s="21"/>
      <c r="BN279" s="21"/>
      <c r="BO279" s="20"/>
      <c r="BP279" s="21"/>
      <c r="BQ279" s="21"/>
      <c r="BR279" s="21"/>
      <c r="BS279" s="70">
        <f t="shared" si="29"/>
        <v>49.629999999999995</v>
      </c>
      <c r="BT279" s="23">
        <v>66.62</v>
      </c>
      <c r="BU279" s="23"/>
      <c r="BV279" s="23"/>
      <c r="BW279" s="23"/>
      <c r="BX279" s="23">
        <f t="shared" si="27"/>
        <v>66.62</v>
      </c>
      <c r="BY279" s="71">
        <f t="shared" si="28"/>
        <v>42.692473118279565</v>
      </c>
      <c r="BZ279" s="41"/>
    </row>
    <row r="280" spans="1:1020" ht="57.75" customHeight="1" x14ac:dyDescent="0.25">
      <c r="A280" s="126" t="s">
        <v>53</v>
      </c>
      <c r="B280" s="19" t="s">
        <v>364</v>
      </c>
      <c r="C280" s="84" t="s">
        <v>376</v>
      </c>
      <c r="D280" s="127">
        <v>80013</v>
      </c>
      <c r="E280" s="51">
        <v>8896</v>
      </c>
      <c r="F280" s="51"/>
      <c r="G280" s="21"/>
      <c r="H280" s="21"/>
      <c r="I280" s="21">
        <v>46.68</v>
      </c>
      <c r="J280" s="21"/>
      <c r="K280" s="21">
        <v>5.56</v>
      </c>
      <c r="L280" s="21">
        <v>46.22</v>
      </c>
      <c r="M280" s="21">
        <v>30.25</v>
      </c>
      <c r="N280" s="21">
        <v>64.27</v>
      </c>
      <c r="O280" s="21"/>
      <c r="P280" s="21"/>
      <c r="Q280" s="21"/>
      <c r="R280" s="21">
        <v>4.26</v>
      </c>
      <c r="S280" s="21"/>
      <c r="T280" s="21">
        <v>8.5500000000000007</v>
      </c>
      <c r="U280" s="21"/>
      <c r="V280" s="21"/>
      <c r="W280" s="21"/>
      <c r="X280" s="21"/>
      <c r="Y280" s="21"/>
      <c r="Z280" s="21"/>
      <c r="AA280" s="21"/>
      <c r="AB280" s="21">
        <v>5.27</v>
      </c>
      <c r="AC280" s="20">
        <v>40.92</v>
      </c>
      <c r="AD280" s="21"/>
      <c r="AE280" s="21"/>
      <c r="AF280" s="21"/>
      <c r="AG280" s="21">
        <v>57.87</v>
      </c>
      <c r="AH280" s="21"/>
      <c r="AI280" s="21"/>
      <c r="AJ280" s="21"/>
      <c r="AK280" s="21"/>
      <c r="AL280" s="21"/>
      <c r="AM280" s="21"/>
      <c r="AN280" s="21"/>
      <c r="AO280" s="21"/>
      <c r="AP280" s="21">
        <v>0.46</v>
      </c>
      <c r="AQ280" s="21"/>
      <c r="AR280" s="21"/>
      <c r="AS280" s="21"/>
      <c r="AT280" s="21"/>
      <c r="AU280" s="21"/>
      <c r="AV280" s="21"/>
      <c r="AW280" s="21"/>
      <c r="AX280" s="21"/>
      <c r="AY280" s="21"/>
      <c r="AZ280" s="21"/>
      <c r="BA280" s="21"/>
      <c r="BB280" s="21"/>
      <c r="BC280" s="21"/>
      <c r="BD280" s="21"/>
      <c r="BE280" s="21"/>
      <c r="BF280" s="21"/>
      <c r="BG280" s="20"/>
      <c r="BH280" s="21"/>
      <c r="BI280" s="21"/>
      <c r="BJ280" s="21"/>
      <c r="BK280" s="21"/>
      <c r="BL280" s="21"/>
      <c r="BM280" s="21"/>
      <c r="BN280" s="21"/>
      <c r="BO280" s="20"/>
      <c r="BP280" s="21"/>
      <c r="BQ280" s="21"/>
      <c r="BR280" s="21"/>
      <c r="BS280" s="70">
        <f t="shared" si="29"/>
        <v>310.31</v>
      </c>
      <c r="BT280" s="23">
        <v>1468.68</v>
      </c>
      <c r="BU280" s="23"/>
      <c r="BV280" s="23"/>
      <c r="BW280" s="23"/>
      <c r="BX280" s="23">
        <f t="shared" si="27"/>
        <v>1468.68</v>
      </c>
      <c r="BY280" s="71">
        <f t="shared" si="28"/>
        <v>17.443043524696598</v>
      </c>
      <c r="BZ280" s="41"/>
    </row>
    <row r="281" spans="1:1020" ht="53.45" customHeight="1" x14ac:dyDescent="0.25">
      <c r="A281" s="126" t="s">
        <v>53</v>
      </c>
      <c r="B281" s="19" t="s">
        <v>364</v>
      </c>
      <c r="C281" s="83" t="s">
        <v>377</v>
      </c>
      <c r="D281" s="127">
        <v>80012</v>
      </c>
      <c r="E281" s="51">
        <v>4157</v>
      </c>
      <c r="F281" s="235" t="s">
        <v>536</v>
      </c>
      <c r="G281" s="235"/>
      <c r="H281" s="235"/>
      <c r="I281" s="235"/>
      <c r="J281" s="235"/>
      <c r="K281" s="235"/>
      <c r="L281" s="235"/>
      <c r="M281" s="235"/>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c r="AQ281" s="235"/>
      <c r="AR281" s="235"/>
      <c r="AS281" s="235"/>
      <c r="AT281" s="235"/>
      <c r="AU281" s="235"/>
      <c r="AV281" s="235"/>
      <c r="AW281" s="235"/>
      <c r="AX281" s="235"/>
      <c r="AY281" s="235"/>
      <c r="AZ281" s="235"/>
      <c r="BA281" s="235"/>
      <c r="BB281" s="235"/>
      <c r="BC281" s="235"/>
      <c r="BD281" s="235"/>
      <c r="BE281" s="235"/>
      <c r="BF281" s="235"/>
      <c r="BG281" s="235"/>
      <c r="BH281" s="235"/>
      <c r="BI281" s="235"/>
      <c r="BJ281" s="235"/>
      <c r="BK281" s="235"/>
      <c r="BL281" s="235"/>
      <c r="BM281" s="235"/>
      <c r="BN281" s="235"/>
      <c r="BO281" s="235"/>
      <c r="BP281" s="235"/>
      <c r="BQ281" s="235"/>
      <c r="BR281" s="235"/>
      <c r="BS281" s="70">
        <f t="shared" si="29"/>
        <v>0</v>
      </c>
      <c r="BT281" s="23">
        <v>3836.85</v>
      </c>
      <c r="BU281" s="23"/>
      <c r="BV281" s="23"/>
      <c r="BW281" s="23"/>
      <c r="BX281" s="23">
        <f t="shared" si="27"/>
        <v>3836.85</v>
      </c>
      <c r="BY281" s="71">
        <f t="shared" si="28"/>
        <v>0</v>
      </c>
      <c r="BZ281" s="41"/>
    </row>
    <row r="282" spans="1:1020" ht="72" customHeight="1" x14ac:dyDescent="0.25">
      <c r="A282" s="126" t="s">
        <v>53</v>
      </c>
      <c r="B282" s="19" t="s">
        <v>364</v>
      </c>
      <c r="C282" s="83" t="s">
        <v>378</v>
      </c>
      <c r="D282" s="127">
        <v>80014</v>
      </c>
      <c r="E282" s="51">
        <v>3574</v>
      </c>
      <c r="F282" s="235" t="s">
        <v>536</v>
      </c>
      <c r="G282" s="235"/>
      <c r="H282" s="235"/>
      <c r="I282" s="235"/>
      <c r="J282" s="235"/>
      <c r="K282" s="235"/>
      <c r="L282" s="235"/>
      <c r="M282" s="235"/>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c r="AQ282" s="235"/>
      <c r="AR282" s="235"/>
      <c r="AS282" s="235"/>
      <c r="AT282" s="235"/>
      <c r="AU282" s="235"/>
      <c r="AV282" s="235"/>
      <c r="AW282" s="235"/>
      <c r="AX282" s="235"/>
      <c r="AY282" s="235"/>
      <c r="AZ282" s="235"/>
      <c r="BA282" s="235"/>
      <c r="BB282" s="235"/>
      <c r="BC282" s="235"/>
      <c r="BD282" s="235"/>
      <c r="BE282" s="235"/>
      <c r="BF282" s="235"/>
      <c r="BG282" s="235"/>
      <c r="BH282" s="235"/>
      <c r="BI282" s="235"/>
      <c r="BJ282" s="235"/>
      <c r="BK282" s="235"/>
      <c r="BL282" s="235"/>
      <c r="BM282" s="235"/>
      <c r="BN282" s="235"/>
      <c r="BO282" s="235"/>
      <c r="BP282" s="235"/>
      <c r="BQ282" s="235"/>
      <c r="BR282" s="235"/>
      <c r="BS282" s="70">
        <f t="shared" si="29"/>
        <v>0</v>
      </c>
      <c r="BT282" s="23">
        <v>1633.72</v>
      </c>
      <c r="BU282" s="23"/>
      <c r="BV282" s="23"/>
      <c r="BW282" s="23"/>
      <c r="BX282" s="23">
        <f t="shared" si="27"/>
        <v>1633.72</v>
      </c>
      <c r="BY282" s="71">
        <f t="shared" si="28"/>
        <v>0</v>
      </c>
      <c r="BZ282" s="41"/>
    </row>
    <row r="283" spans="1:1020" ht="57.2" customHeight="1" x14ac:dyDescent="0.25">
      <c r="A283" s="126" t="s">
        <v>53</v>
      </c>
      <c r="B283" s="19" t="s">
        <v>364</v>
      </c>
      <c r="C283" s="83" t="s">
        <v>379</v>
      </c>
      <c r="D283" s="127">
        <v>80015</v>
      </c>
      <c r="E283" s="51">
        <v>1104</v>
      </c>
      <c r="F283" s="235" t="s">
        <v>536</v>
      </c>
      <c r="G283" s="235"/>
      <c r="H283" s="235"/>
      <c r="I283" s="235"/>
      <c r="J283" s="235"/>
      <c r="K283" s="235"/>
      <c r="L283" s="235"/>
      <c r="M283" s="235"/>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c r="AJ283" s="235"/>
      <c r="AK283" s="235"/>
      <c r="AL283" s="235"/>
      <c r="AM283" s="235"/>
      <c r="AN283" s="235"/>
      <c r="AO283" s="235"/>
      <c r="AP283" s="235"/>
      <c r="AQ283" s="235"/>
      <c r="AR283" s="235"/>
      <c r="AS283" s="235"/>
      <c r="AT283" s="235"/>
      <c r="AU283" s="235"/>
      <c r="AV283" s="235"/>
      <c r="AW283" s="235"/>
      <c r="AX283" s="235"/>
      <c r="AY283" s="235"/>
      <c r="AZ283" s="235"/>
      <c r="BA283" s="235"/>
      <c r="BB283" s="235"/>
      <c r="BC283" s="235"/>
      <c r="BD283" s="235"/>
      <c r="BE283" s="235"/>
      <c r="BF283" s="235"/>
      <c r="BG283" s="235"/>
      <c r="BH283" s="235"/>
      <c r="BI283" s="235"/>
      <c r="BJ283" s="235"/>
      <c r="BK283" s="235"/>
      <c r="BL283" s="235"/>
      <c r="BM283" s="235"/>
      <c r="BN283" s="235"/>
      <c r="BO283" s="235"/>
      <c r="BP283" s="235"/>
      <c r="BQ283" s="235"/>
      <c r="BR283" s="235"/>
      <c r="BS283" s="70">
        <f t="shared" si="29"/>
        <v>0</v>
      </c>
      <c r="BT283" s="23">
        <v>419.7</v>
      </c>
      <c r="BU283" s="23"/>
      <c r="BV283" s="23"/>
      <c r="BW283" s="23"/>
      <c r="BX283" s="23">
        <f t="shared" si="27"/>
        <v>419.7</v>
      </c>
      <c r="BY283" s="71">
        <f t="shared" si="28"/>
        <v>0</v>
      </c>
      <c r="BZ283" s="114"/>
      <c r="CA283" s="18"/>
    </row>
    <row r="284" spans="1:1020" ht="51.6" customHeight="1" x14ac:dyDescent="0.2">
      <c r="A284" s="159" t="s">
        <v>53</v>
      </c>
      <c r="B284" s="151" t="s">
        <v>364</v>
      </c>
      <c r="C284" s="173" t="s">
        <v>380</v>
      </c>
      <c r="D284" s="159">
        <v>80016</v>
      </c>
      <c r="E284" s="153">
        <v>914</v>
      </c>
      <c r="F284" s="190"/>
      <c r="G284" s="190"/>
      <c r="H284" s="190"/>
      <c r="I284" s="190"/>
      <c r="J284" s="190"/>
      <c r="K284" s="190"/>
      <c r="L284" s="168">
        <v>9.24</v>
      </c>
      <c r="M284" s="190">
        <v>0.12</v>
      </c>
      <c r="N284" s="190">
        <v>10.88</v>
      </c>
      <c r="O284" s="190"/>
      <c r="P284" s="190"/>
      <c r="Q284" s="190"/>
      <c r="R284" s="190">
        <v>2.4</v>
      </c>
      <c r="S284" s="190"/>
      <c r="T284" s="190">
        <v>3.94</v>
      </c>
      <c r="U284" s="190"/>
      <c r="V284" s="190"/>
      <c r="W284" s="190"/>
      <c r="X284" s="190">
        <v>4.6100000000000003</v>
      </c>
      <c r="Y284" s="190">
        <v>0.37</v>
      </c>
      <c r="Z284" s="190"/>
      <c r="AA284" s="190"/>
      <c r="AB284" s="190"/>
      <c r="AC284" s="190">
        <v>10.35</v>
      </c>
      <c r="AD284" s="190"/>
      <c r="AE284" s="190"/>
      <c r="AF284" s="190"/>
      <c r="AG284" s="168">
        <v>10.54</v>
      </c>
      <c r="AH284" s="190"/>
      <c r="AI284" s="190"/>
      <c r="AJ284" s="190"/>
      <c r="AK284" s="190"/>
      <c r="AL284" s="190"/>
      <c r="AM284" s="190"/>
      <c r="AN284" s="190"/>
      <c r="AO284" s="190"/>
      <c r="AP284" s="190">
        <v>0.45500000000000002</v>
      </c>
      <c r="AQ284" s="190"/>
      <c r="AR284" s="190"/>
      <c r="AS284" s="190"/>
      <c r="AT284" s="190"/>
      <c r="AU284" s="190"/>
      <c r="AV284" s="190"/>
      <c r="AW284" s="190"/>
      <c r="AX284" s="190"/>
      <c r="AY284" s="190"/>
      <c r="AZ284" s="190"/>
      <c r="BA284" s="190"/>
      <c r="BB284" s="190"/>
      <c r="BC284" s="190"/>
      <c r="BD284" s="190"/>
      <c r="BE284" s="190"/>
      <c r="BF284" s="190"/>
      <c r="BG284" s="190"/>
      <c r="BH284" s="190"/>
      <c r="BI284" s="190"/>
      <c r="BJ284" s="190"/>
      <c r="BK284" s="190"/>
      <c r="BL284" s="190"/>
      <c r="BM284" s="190"/>
      <c r="BN284" s="190"/>
      <c r="BO284" s="190"/>
      <c r="BP284" s="190"/>
      <c r="BQ284" s="190"/>
      <c r="BR284" s="190"/>
      <c r="BS284" s="154">
        <f t="shared" si="29"/>
        <v>52.905000000000001</v>
      </c>
      <c r="BT284" s="156">
        <v>223.58</v>
      </c>
      <c r="BU284" s="156"/>
      <c r="BV284" s="156"/>
      <c r="BW284" s="156"/>
      <c r="BX284" s="156">
        <f t="shared" si="27"/>
        <v>223.58</v>
      </c>
      <c r="BY284" s="156">
        <f t="shared" si="28"/>
        <v>19.134853608694865</v>
      </c>
      <c r="BZ284" s="157"/>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c r="IZ284"/>
      <c r="JA284"/>
      <c r="JB284"/>
      <c r="JC284"/>
      <c r="JD284"/>
      <c r="JE284"/>
      <c r="JF284"/>
      <c r="JG284"/>
      <c r="JH284"/>
      <c r="JI284"/>
      <c r="JJ284"/>
      <c r="JK284"/>
      <c r="JL284"/>
      <c r="JM284"/>
      <c r="JN284"/>
      <c r="JO284"/>
      <c r="JP284"/>
      <c r="JQ284"/>
      <c r="JR284"/>
      <c r="JS284"/>
      <c r="JT284"/>
      <c r="JU284"/>
      <c r="JV284"/>
      <c r="JW284"/>
      <c r="JX284"/>
      <c r="JY284"/>
      <c r="JZ284"/>
      <c r="KA284"/>
      <c r="KB284"/>
      <c r="KC284"/>
      <c r="KD284"/>
      <c r="KE284"/>
      <c r="KF284"/>
      <c r="KG284"/>
      <c r="KH284"/>
      <c r="KI284"/>
      <c r="KJ284"/>
      <c r="KK284"/>
      <c r="KL284"/>
      <c r="KM284"/>
      <c r="KN284"/>
      <c r="KO284"/>
      <c r="KP284"/>
      <c r="KQ284"/>
      <c r="KR284"/>
      <c r="KS284"/>
      <c r="KT284"/>
      <c r="KU284"/>
      <c r="KV284"/>
      <c r="KW284"/>
      <c r="KX284"/>
      <c r="KY284"/>
      <c r="KZ284"/>
      <c r="LA284"/>
      <c r="LB284"/>
      <c r="LC284"/>
      <c r="LD284"/>
      <c r="LE284"/>
      <c r="LF284"/>
      <c r="LG284"/>
      <c r="LH284"/>
      <c r="LI284"/>
      <c r="LJ284"/>
      <c r="LK284"/>
      <c r="LL284"/>
      <c r="LM284"/>
      <c r="LN284"/>
      <c r="LO284"/>
      <c r="LP284"/>
      <c r="LQ284"/>
      <c r="LR284"/>
      <c r="LS284"/>
      <c r="LT284"/>
      <c r="LU284"/>
      <c r="LV284"/>
      <c r="LW284"/>
      <c r="LX284"/>
      <c r="LY284"/>
      <c r="LZ284"/>
      <c r="MA284"/>
      <c r="MB284"/>
      <c r="MC284"/>
      <c r="MD284"/>
      <c r="ME284"/>
      <c r="MF284"/>
      <c r="MG284"/>
      <c r="MH284"/>
      <c r="MI284"/>
      <c r="MJ284"/>
      <c r="MK284"/>
      <c r="ML284"/>
      <c r="MM284"/>
      <c r="MN284"/>
      <c r="MO284"/>
      <c r="MP284"/>
      <c r="MQ284"/>
      <c r="MR284"/>
      <c r="MS284"/>
      <c r="MT284"/>
      <c r="MU284"/>
      <c r="MV284"/>
      <c r="MW284"/>
      <c r="MX284"/>
      <c r="MY284"/>
      <c r="MZ284"/>
      <c r="NA284"/>
      <c r="NB284"/>
      <c r="NC284"/>
      <c r="ND284"/>
      <c r="NE284"/>
      <c r="NF284"/>
      <c r="NG284"/>
      <c r="NH284"/>
      <c r="NI284"/>
      <c r="NJ284"/>
      <c r="NK284"/>
      <c r="NL284"/>
      <c r="NM284"/>
      <c r="NN284"/>
      <c r="NO284"/>
      <c r="NP284"/>
      <c r="NQ284"/>
      <c r="NR284"/>
      <c r="NS284"/>
      <c r="NT284"/>
      <c r="NU284"/>
      <c r="NV284"/>
      <c r="NW284"/>
      <c r="NX284"/>
      <c r="NY284"/>
      <c r="NZ284"/>
      <c r="OA284"/>
      <c r="OB284"/>
      <c r="OC284"/>
      <c r="OD284"/>
      <c r="OE284"/>
      <c r="OF284"/>
      <c r="OG284"/>
      <c r="OH284"/>
      <c r="OI284"/>
      <c r="OJ284"/>
      <c r="OK284"/>
      <c r="OL284"/>
      <c r="OM284"/>
      <c r="ON284"/>
      <c r="OO284"/>
      <c r="OP284"/>
      <c r="OQ284"/>
      <c r="OR284"/>
      <c r="OS284"/>
      <c r="OT284"/>
      <c r="OU284"/>
      <c r="OV284"/>
      <c r="OW284"/>
      <c r="OX284"/>
      <c r="OY284"/>
      <c r="OZ284"/>
      <c r="PA284"/>
      <c r="PB284"/>
      <c r="PC284"/>
      <c r="PD284"/>
      <c r="PE284"/>
      <c r="PF284"/>
      <c r="PG284"/>
      <c r="PH284"/>
      <c r="PI284"/>
      <c r="PJ284"/>
      <c r="PK284"/>
      <c r="PL284"/>
      <c r="PM284"/>
      <c r="PN284"/>
      <c r="PO284"/>
      <c r="PP284"/>
      <c r="PQ284"/>
      <c r="PR284"/>
      <c r="PS284"/>
      <c r="PT284"/>
      <c r="PU284"/>
      <c r="PV284"/>
      <c r="PW284"/>
      <c r="PX284"/>
      <c r="PY284"/>
      <c r="PZ284"/>
      <c r="QA284"/>
      <c r="QB284"/>
      <c r="QC284"/>
      <c r="QD284"/>
      <c r="QE284"/>
      <c r="QF284"/>
      <c r="QG284"/>
      <c r="QH284"/>
      <c r="QI284"/>
      <c r="QJ284"/>
      <c r="QK284"/>
      <c r="QL284"/>
      <c r="QM284"/>
      <c r="QN284"/>
      <c r="QO284"/>
      <c r="QP284"/>
      <c r="QQ284"/>
      <c r="QR284"/>
      <c r="QS284"/>
      <c r="QT284"/>
      <c r="QU284"/>
      <c r="QV284"/>
      <c r="QW284"/>
      <c r="QX284"/>
      <c r="QY284"/>
      <c r="QZ284"/>
      <c r="RA284"/>
      <c r="RB284"/>
      <c r="RC284"/>
      <c r="RD284"/>
      <c r="RE284"/>
      <c r="RF284"/>
      <c r="RG284"/>
      <c r="RH284"/>
      <c r="RI284"/>
      <c r="RJ284"/>
      <c r="RK284"/>
      <c r="RL284"/>
      <c r="RM284"/>
      <c r="RN284"/>
      <c r="RO284"/>
      <c r="RP284"/>
      <c r="RQ284"/>
      <c r="RR284"/>
      <c r="RS284"/>
      <c r="RT284"/>
      <c r="RU284"/>
      <c r="RV284"/>
      <c r="RW284"/>
      <c r="RX284"/>
      <c r="RY284"/>
      <c r="RZ284"/>
      <c r="SA284"/>
      <c r="SB284"/>
      <c r="SC284"/>
      <c r="SD284"/>
      <c r="SE284"/>
      <c r="SF284"/>
      <c r="SG284"/>
      <c r="SH284"/>
      <c r="SI284"/>
      <c r="SJ284"/>
      <c r="SK284"/>
      <c r="SL284"/>
      <c r="SM284"/>
      <c r="SN284"/>
      <c r="SO284"/>
      <c r="SP284"/>
      <c r="SQ284"/>
      <c r="SR284"/>
      <c r="SS284"/>
      <c r="ST284"/>
      <c r="SU284"/>
      <c r="SV284"/>
      <c r="SW284"/>
      <c r="SX284"/>
      <c r="SY284"/>
      <c r="SZ284"/>
      <c r="TA284"/>
      <c r="TB284"/>
      <c r="TC284"/>
      <c r="TD284"/>
      <c r="TE284"/>
      <c r="TF284"/>
      <c r="TG284"/>
      <c r="TH284"/>
      <c r="TI284"/>
      <c r="TJ284"/>
      <c r="TK284"/>
      <c r="TL284"/>
      <c r="TM284"/>
      <c r="TN284"/>
      <c r="TO284"/>
      <c r="TP284"/>
      <c r="TQ284"/>
      <c r="TR284"/>
      <c r="TS284"/>
      <c r="TT284"/>
      <c r="TU284"/>
      <c r="TV284"/>
      <c r="TW284"/>
      <c r="TX284"/>
      <c r="TY284"/>
      <c r="TZ284"/>
      <c r="UA284"/>
      <c r="UB284"/>
      <c r="UC284"/>
      <c r="UD284"/>
      <c r="UE284"/>
      <c r="UF284"/>
      <c r="UG284"/>
      <c r="UH284"/>
      <c r="UI284"/>
      <c r="UJ284"/>
      <c r="UK284"/>
      <c r="UL284"/>
      <c r="UM284"/>
      <c r="UN284"/>
      <c r="UO284"/>
      <c r="UP284"/>
      <c r="UQ284"/>
      <c r="UR284"/>
      <c r="US284"/>
      <c r="UT284"/>
      <c r="UU284"/>
      <c r="UV284"/>
      <c r="UW284"/>
      <c r="UX284"/>
      <c r="UY284"/>
      <c r="UZ284"/>
      <c r="VA284"/>
      <c r="VB284"/>
      <c r="VC284"/>
      <c r="VD284"/>
      <c r="VE284"/>
      <c r="VF284"/>
      <c r="VG284"/>
      <c r="VH284"/>
      <c r="VI284"/>
      <c r="VJ284"/>
      <c r="VK284"/>
      <c r="VL284"/>
      <c r="VM284"/>
      <c r="VN284"/>
      <c r="VO284"/>
      <c r="VP284"/>
      <c r="VQ284"/>
      <c r="VR284"/>
      <c r="VS284"/>
      <c r="VT284"/>
      <c r="VU284"/>
      <c r="VV284"/>
      <c r="VW284"/>
      <c r="VX284"/>
      <c r="VY284"/>
      <c r="VZ284"/>
      <c r="WA284"/>
      <c r="WB284"/>
      <c r="WC284"/>
      <c r="WD284"/>
      <c r="WE284"/>
      <c r="WF284"/>
      <c r="WG284"/>
      <c r="WH284"/>
      <c r="WI284"/>
      <c r="WJ284"/>
      <c r="WK284"/>
      <c r="WL284"/>
      <c r="WM284"/>
      <c r="WN284"/>
      <c r="WO284"/>
      <c r="WP284"/>
      <c r="WQ284"/>
      <c r="WR284"/>
      <c r="WS284"/>
      <c r="WT284"/>
      <c r="WU284"/>
      <c r="WV284"/>
      <c r="WW284"/>
      <c r="WX284"/>
      <c r="WY284"/>
      <c r="WZ284"/>
      <c r="XA284"/>
      <c r="XB284"/>
      <c r="XC284"/>
      <c r="XD284"/>
      <c r="XE284"/>
      <c r="XF284"/>
      <c r="XG284"/>
      <c r="XH284"/>
      <c r="XI284"/>
      <c r="XJ284"/>
      <c r="XK284"/>
      <c r="XL284"/>
      <c r="XM284"/>
      <c r="XN284"/>
      <c r="XO284"/>
      <c r="XP284"/>
      <c r="XQ284"/>
      <c r="XR284"/>
      <c r="XS284"/>
      <c r="XT284"/>
      <c r="XU284"/>
      <c r="XV284"/>
      <c r="XW284"/>
      <c r="XX284"/>
      <c r="XY284"/>
      <c r="XZ284"/>
      <c r="YA284"/>
      <c r="YB284"/>
      <c r="YC284"/>
      <c r="YD284"/>
      <c r="YE284"/>
      <c r="YF284"/>
      <c r="YG284"/>
      <c r="YH284"/>
      <c r="YI284"/>
      <c r="YJ284"/>
      <c r="YK284"/>
      <c r="YL284"/>
      <c r="YM284"/>
      <c r="YN284"/>
      <c r="YO284"/>
      <c r="YP284"/>
      <c r="YQ284"/>
      <c r="YR284"/>
      <c r="YS284"/>
      <c r="YT284"/>
      <c r="YU284"/>
      <c r="YV284"/>
      <c r="YW284"/>
      <c r="YX284"/>
      <c r="YY284"/>
      <c r="YZ284"/>
      <c r="ZA284"/>
      <c r="ZB284"/>
      <c r="ZC284"/>
      <c r="ZD284"/>
      <c r="ZE284"/>
      <c r="ZF284"/>
      <c r="ZG284"/>
      <c r="ZH284"/>
      <c r="ZI284"/>
      <c r="ZJ284"/>
      <c r="ZK284"/>
      <c r="ZL284"/>
      <c r="ZM284"/>
      <c r="ZN284"/>
      <c r="ZO284"/>
      <c r="ZP284"/>
      <c r="ZQ284"/>
      <c r="ZR284"/>
      <c r="ZS284"/>
      <c r="ZT284"/>
      <c r="ZU284"/>
      <c r="ZV284"/>
      <c r="ZW284"/>
      <c r="ZX284"/>
      <c r="ZY284"/>
      <c r="ZZ284"/>
      <c r="AAA284"/>
      <c r="AAB284"/>
      <c r="AAC284"/>
      <c r="AAD284"/>
      <c r="AAE284"/>
      <c r="AAF284"/>
      <c r="AAG284"/>
      <c r="AAH284"/>
      <c r="AAI284"/>
      <c r="AAJ284"/>
      <c r="AAK284"/>
      <c r="AAL284"/>
      <c r="AAM284"/>
      <c r="AAN284"/>
      <c r="AAO284"/>
      <c r="AAP284"/>
      <c r="AAQ284"/>
      <c r="AAR284"/>
      <c r="AAS284"/>
      <c r="AAT284"/>
      <c r="AAU284"/>
      <c r="AAV284"/>
      <c r="AAW284"/>
      <c r="AAX284"/>
      <c r="AAY284"/>
      <c r="AAZ284"/>
      <c r="ABA284"/>
      <c r="ABB284"/>
      <c r="ABC284"/>
      <c r="ABD284"/>
      <c r="ABE284"/>
      <c r="ABF284"/>
      <c r="ABG284"/>
      <c r="ABH284"/>
      <c r="ABI284"/>
      <c r="ABJ284"/>
      <c r="ABK284"/>
      <c r="ABL284"/>
      <c r="ABM284"/>
      <c r="ABN284"/>
      <c r="ABO284"/>
      <c r="ABP284"/>
      <c r="ABQ284"/>
      <c r="ABR284"/>
      <c r="ABS284"/>
      <c r="ABT284"/>
      <c r="ABU284"/>
      <c r="ABV284"/>
      <c r="ABW284"/>
      <c r="ABX284"/>
      <c r="ABY284"/>
      <c r="ABZ284"/>
      <c r="ACA284"/>
      <c r="ACB284"/>
      <c r="ACC284"/>
      <c r="ACD284"/>
      <c r="ACE284"/>
      <c r="ACF284"/>
      <c r="ACG284"/>
      <c r="ACH284"/>
      <c r="ACI284"/>
      <c r="ACJ284"/>
      <c r="ACK284"/>
      <c r="ACL284"/>
      <c r="ACM284"/>
      <c r="ACN284"/>
      <c r="ACO284"/>
      <c r="ACP284"/>
      <c r="ACQ284"/>
      <c r="ACR284"/>
      <c r="ACS284"/>
      <c r="ACT284"/>
      <c r="ACU284"/>
      <c r="ACV284"/>
      <c r="ACW284"/>
      <c r="ACX284"/>
      <c r="ACY284"/>
      <c r="ACZ284"/>
      <c r="ADA284"/>
      <c r="ADB284"/>
      <c r="ADC284"/>
      <c r="ADD284"/>
      <c r="ADE284"/>
      <c r="ADF284"/>
      <c r="ADG284"/>
      <c r="ADH284"/>
      <c r="ADI284"/>
      <c r="ADJ284"/>
      <c r="ADK284"/>
      <c r="ADL284"/>
      <c r="ADM284"/>
      <c r="ADN284"/>
      <c r="ADO284"/>
      <c r="ADP284"/>
      <c r="ADQ284"/>
      <c r="ADR284"/>
      <c r="ADS284"/>
      <c r="ADT284"/>
      <c r="ADU284"/>
      <c r="ADV284"/>
      <c r="ADW284"/>
      <c r="ADX284"/>
      <c r="ADY284"/>
      <c r="ADZ284"/>
      <c r="AEA284"/>
      <c r="AEB284"/>
      <c r="AEC284"/>
      <c r="AED284"/>
      <c r="AEE284"/>
      <c r="AEF284"/>
      <c r="AEG284"/>
      <c r="AEH284"/>
      <c r="AEI284"/>
      <c r="AEJ284"/>
      <c r="AEK284"/>
      <c r="AEL284"/>
      <c r="AEM284"/>
      <c r="AEN284"/>
      <c r="AEO284"/>
      <c r="AEP284"/>
      <c r="AEQ284"/>
      <c r="AER284"/>
      <c r="AES284"/>
      <c r="AET284"/>
      <c r="AEU284"/>
      <c r="AEV284"/>
      <c r="AEW284"/>
      <c r="AEX284"/>
      <c r="AEY284"/>
      <c r="AEZ284"/>
      <c r="AFA284"/>
      <c r="AFB284"/>
      <c r="AFC284"/>
      <c r="AFD284"/>
      <c r="AFE284"/>
      <c r="AFF284"/>
      <c r="AFG284"/>
      <c r="AFH284"/>
      <c r="AFI284"/>
      <c r="AFJ284"/>
      <c r="AFK284"/>
      <c r="AFL284"/>
      <c r="AFM284"/>
      <c r="AFN284"/>
      <c r="AFO284"/>
      <c r="AFP284"/>
      <c r="AFQ284"/>
      <c r="AFR284"/>
      <c r="AFS284"/>
      <c r="AFT284"/>
      <c r="AFU284"/>
      <c r="AFV284"/>
      <c r="AFW284"/>
      <c r="AFX284"/>
      <c r="AFY284"/>
      <c r="AFZ284"/>
      <c r="AGA284"/>
      <c r="AGB284"/>
      <c r="AGC284"/>
      <c r="AGD284"/>
      <c r="AGE284"/>
      <c r="AGF284"/>
      <c r="AGG284"/>
      <c r="AGH284"/>
      <c r="AGI284"/>
      <c r="AGJ284"/>
      <c r="AGK284"/>
      <c r="AGL284"/>
      <c r="AGM284"/>
      <c r="AGN284"/>
      <c r="AGO284"/>
      <c r="AGP284"/>
      <c r="AGQ284"/>
      <c r="AGR284"/>
      <c r="AGS284"/>
      <c r="AGT284"/>
      <c r="AGU284"/>
      <c r="AGV284"/>
      <c r="AGW284"/>
      <c r="AGX284"/>
      <c r="AGY284"/>
      <c r="AGZ284"/>
      <c r="AHA284"/>
      <c r="AHB284"/>
      <c r="AHC284"/>
      <c r="AHD284"/>
      <c r="AHE284"/>
      <c r="AHF284"/>
      <c r="AHG284"/>
      <c r="AHH284"/>
      <c r="AHI284"/>
      <c r="AHJ284"/>
      <c r="AHK284"/>
      <c r="AHL284"/>
      <c r="AHM284"/>
      <c r="AHN284"/>
      <c r="AHO284"/>
      <c r="AHP284"/>
      <c r="AHQ284"/>
      <c r="AHR284"/>
      <c r="AHS284"/>
      <c r="AHT284"/>
      <c r="AHU284"/>
      <c r="AHV284"/>
      <c r="AHW284"/>
      <c r="AHX284"/>
      <c r="AHY284"/>
      <c r="AHZ284"/>
      <c r="AIA284"/>
      <c r="AIB284"/>
      <c r="AIC284"/>
      <c r="AID284"/>
      <c r="AIE284"/>
      <c r="AIF284"/>
      <c r="AIG284"/>
      <c r="AIH284"/>
      <c r="AII284"/>
      <c r="AIJ284"/>
      <c r="AIK284"/>
      <c r="AIL284"/>
      <c r="AIM284"/>
      <c r="AIN284"/>
      <c r="AIO284"/>
      <c r="AIP284"/>
      <c r="AIQ284"/>
      <c r="AIR284"/>
      <c r="AIS284"/>
      <c r="AIT284"/>
      <c r="AIU284"/>
      <c r="AIV284"/>
      <c r="AIW284"/>
      <c r="AIX284"/>
      <c r="AIY284"/>
      <c r="AIZ284"/>
      <c r="AJA284"/>
      <c r="AJB284"/>
      <c r="AJC284"/>
      <c r="AJD284"/>
      <c r="AJE284"/>
      <c r="AJF284"/>
      <c r="AJG284"/>
      <c r="AJH284"/>
      <c r="AJI284"/>
      <c r="AJJ284"/>
      <c r="AJK284"/>
      <c r="AJL284"/>
      <c r="AJM284"/>
      <c r="AJN284"/>
      <c r="AJO284"/>
      <c r="AJP284"/>
      <c r="AJQ284"/>
      <c r="AJR284"/>
      <c r="AJS284"/>
      <c r="AJT284"/>
      <c r="AJU284"/>
      <c r="AJV284"/>
      <c r="AJW284"/>
      <c r="AJX284"/>
      <c r="AJY284"/>
      <c r="AJZ284"/>
      <c r="AKA284"/>
      <c r="AKB284"/>
      <c r="AKC284"/>
      <c r="AKD284"/>
      <c r="AKE284"/>
      <c r="AKF284"/>
      <c r="AKG284"/>
      <c r="AKH284"/>
      <c r="AKI284"/>
      <c r="AKJ284"/>
      <c r="AKK284"/>
      <c r="AKL284"/>
      <c r="AKM284"/>
      <c r="AKN284"/>
      <c r="AKO284"/>
      <c r="AKP284"/>
      <c r="AKQ284"/>
      <c r="AKR284"/>
      <c r="AKS284"/>
      <c r="AKT284"/>
      <c r="AKU284"/>
      <c r="AKV284"/>
      <c r="AKW284"/>
      <c r="AKX284"/>
      <c r="AKY284"/>
      <c r="AKZ284"/>
      <c r="ALA284"/>
      <c r="ALB284"/>
      <c r="ALC284"/>
      <c r="ALD284"/>
      <c r="ALE284"/>
      <c r="ALF284"/>
      <c r="ALG284"/>
      <c r="ALH284"/>
      <c r="ALI284"/>
      <c r="ALJ284"/>
      <c r="ALK284"/>
      <c r="ALL284"/>
      <c r="ALM284"/>
      <c r="ALN284"/>
      <c r="ALO284"/>
      <c r="ALP284"/>
      <c r="ALQ284"/>
      <c r="ALR284"/>
      <c r="ALS284"/>
      <c r="ALT284"/>
      <c r="ALU284"/>
      <c r="ALV284"/>
      <c r="ALW284"/>
      <c r="ALX284"/>
      <c r="ALY284"/>
      <c r="ALZ284"/>
      <c r="AMA284"/>
      <c r="AMB284"/>
      <c r="AMC284"/>
      <c r="AMD284"/>
      <c r="AME284"/>
      <c r="AMF284"/>
    </row>
    <row r="285" spans="1:1020" ht="57.75" customHeight="1" x14ac:dyDescent="0.25">
      <c r="A285" s="126" t="s">
        <v>53</v>
      </c>
      <c r="B285" s="19" t="s">
        <v>364</v>
      </c>
      <c r="C285" s="83" t="s">
        <v>381</v>
      </c>
      <c r="D285" s="127">
        <v>80017</v>
      </c>
      <c r="E285" s="51">
        <v>810</v>
      </c>
      <c r="F285" s="235" t="s">
        <v>536</v>
      </c>
      <c r="G285" s="235"/>
      <c r="H285" s="235"/>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c r="AU285" s="235"/>
      <c r="AV285" s="235"/>
      <c r="AW285" s="235"/>
      <c r="AX285" s="235"/>
      <c r="AY285" s="235"/>
      <c r="AZ285" s="235"/>
      <c r="BA285" s="235"/>
      <c r="BB285" s="235"/>
      <c r="BC285" s="235"/>
      <c r="BD285" s="235"/>
      <c r="BE285" s="235"/>
      <c r="BF285" s="235"/>
      <c r="BG285" s="235"/>
      <c r="BH285" s="235"/>
      <c r="BI285" s="235"/>
      <c r="BJ285" s="235"/>
      <c r="BK285" s="235"/>
      <c r="BL285" s="235"/>
      <c r="BM285" s="235"/>
      <c r="BN285" s="235"/>
      <c r="BO285" s="235"/>
      <c r="BP285" s="235"/>
      <c r="BQ285" s="235"/>
      <c r="BR285" s="235"/>
      <c r="BS285" s="70">
        <f t="shared" si="29"/>
        <v>0</v>
      </c>
      <c r="BT285" s="23">
        <v>223.64</v>
      </c>
      <c r="BU285" s="23"/>
      <c r="BV285" s="23"/>
      <c r="BW285" s="23"/>
      <c r="BX285" s="23">
        <f t="shared" si="27"/>
        <v>223.64</v>
      </c>
      <c r="BY285" s="71">
        <f t="shared" si="28"/>
        <v>0</v>
      </c>
      <c r="BZ285" s="41"/>
    </row>
    <row r="286" spans="1:1020" ht="57.75" customHeight="1" x14ac:dyDescent="0.25">
      <c r="A286" s="125" t="s">
        <v>53</v>
      </c>
      <c r="B286" s="26" t="s">
        <v>364</v>
      </c>
      <c r="C286" s="84" t="s">
        <v>382</v>
      </c>
      <c r="D286" s="127">
        <v>80018</v>
      </c>
      <c r="E286" s="51">
        <v>4537</v>
      </c>
      <c r="F286" s="51"/>
      <c r="G286" s="76"/>
      <c r="H286" s="76"/>
      <c r="I286" s="76">
        <v>24.3</v>
      </c>
      <c r="J286" s="76"/>
      <c r="K286" s="76">
        <v>2.1800000000000002</v>
      </c>
      <c r="L286" s="76">
        <v>63</v>
      </c>
      <c r="M286" s="76">
        <v>4.18</v>
      </c>
      <c r="N286" s="76">
        <v>39.56</v>
      </c>
      <c r="O286" s="76"/>
      <c r="P286" s="76"/>
      <c r="Q286" s="76"/>
      <c r="R286" s="76">
        <v>6.56</v>
      </c>
      <c r="S286" s="76"/>
      <c r="T286" s="76">
        <v>2.82</v>
      </c>
      <c r="U286" s="76"/>
      <c r="V286" s="76">
        <v>0.34</v>
      </c>
      <c r="W286" s="76"/>
      <c r="X286" s="76">
        <v>16.36</v>
      </c>
      <c r="Y286" s="76"/>
      <c r="Z286" s="76"/>
      <c r="AA286" s="76"/>
      <c r="AB286" s="76">
        <v>0.66</v>
      </c>
      <c r="AC286" s="20">
        <v>21.9</v>
      </c>
      <c r="AD286" s="76"/>
      <c r="AE286" s="76"/>
      <c r="AF286" s="76"/>
      <c r="AG286" s="76">
        <v>40.340000000000003</v>
      </c>
      <c r="AH286" s="76"/>
      <c r="AI286" s="76"/>
      <c r="AJ286" s="76"/>
      <c r="AK286" s="76"/>
      <c r="AL286" s="76"/>
      <c r="AM286" s="76"/>
      <c r="AN286" s="76"/>
      <c r="AO286" s="76"/>
      <c r="AP286" s="76">
        <v>1.56</v>
      </c>
      <c r="AQ286" s="76"/>
      <c r="AR286" s="76"/>
      <c r="AS286" s="76"/>
      <c r="AT286" s="76"/>
      <c r="AU286" s="76"/>
      <c r="AV286" s="76"/>
      <c r="AW286" s="76"/>
      <c r="AX286" s="76"/>
      <c r="AY286" s="76"/>
      <c r="AZ286" s="76"/>
      <c r="BA286" s="76"/>
      <c r="BB286" s="76"/>
      <c r="BC286" s="76"/>
      <c r="BD286" s="76"/>
      <c r="BE286" s="76"/>
      <c r="BF286" s="76"/>
      <c r="BG286" s="20"/>
      <c r="BH286" s="76"/>
      <c r="BI286" s="76"/>
      <c r="BJ286" s="76"/>
      <c r="BK286" s="76"/>
      <c r="BL286" s="76"/>
      <c r="BM286" s="76"/>
      <c r="BN286" s="76"/>
      <c r="BO286" s="20"/>
      <c r="BP286" s="76"/>
      <c r="BQ286" s="76"/>
      <c r="BR286" s="76"/>
      <c r="BS286" s="70">
        <f t="shared" si="29"/>
        <v>223.76000000000002</v>
      </c>
      <c r="BT286" s="23">
        <v>1567.65</v>
      </c>
      <c r="BU286" s="23"/>
      <c r="BV286" s="23"/>
      <c r="BW286" s="23"/>
      <c r="BX286" s="23">
        <f t="shared" si="27"/>
        <v>1567.65</v>
      </c>
      <c r="BY286" s="71">
        <f t="shared" si="28"/>
        <v>12.490719600761411</v>
      </c>
      <c r="BZ286" s="89"/>
    </row>
    <row r="287" spans="1:1020" ht="60.75" customHeight="1" x14ac:dyDescent="0.25">
      <c r="A287" s="126" t="s">
        <v>53</v>
      </c>
      <c r="B287" s="19" t="s">
        <v>364</v>
      </c>
      <c r="C287" s="83" t="s">
        <v>383</v>
      </c>
      <c r="D287" s="127">
        <v>80019</v>
      </c>
      <c r="E287" s="51">
        <v>405</v>
      </c>
      <c r="F287" s="235" t="s">
        <v>536</v>
      </c>
      <c r="G287" s="235"/>
      <c r="H287" s="235"/>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c r="AU287" s="235"/>
      <c r="AV287" s="235"/>
      <c r="AW287" s="235"/>
      <c r="AX287" s="235"/>
      <c r="AY287" s="235"/>
      <c r="AZ287" s="235"/>
      <c r="BA287" s="235"/>
      <c r="BB287" s="235"/>
      <c r="BC287" s="235"/>
      <c r="BD287" s="235"/>
      <c r="BE287" s="235"/>
      <c r="BF287" s="235"/>
      <c r="BG287" s="235"/>
      <c r="BH287" s="235"/>
      <c r="BI287" s="235"/>
      <c r="BJ287" s="235"/>
      <c r="BK287" s="235"/>
      <c r="BL287" s="235"/>
      <c r="BM287" s="235"/>
      <c r="BN287" s="235"/>
      <c r="BO287" s="235"/>
      <c r="BP287" s="235"/>
      <c r="BQ287" s="235"/>
      <c r="BR287" s="235"/>
      <c r="BS287" s="70">
        <f t="shared" si="29"/>
        <v>0</v>
      </c>
      <c r="BT287" s="23">
        <v>84.34</v>
      </c>
      <c r="BU287" s="23"/>
      <c r="BV287" s="23"/>
      <c r="BW287" s="23"/>
      <c r="BX287" s="23">
        <f t="shared" si="27"/>
        <v>84.34</v>
      </c>
      <c r="BY287" s="71">
        <f t="shared" si="28"/>
        <v>0</v>
      </c>
      <c r="BZ287" s="41"/>
    </row>
    <row r="288" spans="1:1020" ht="58.7" customHeight="1" x14ac:dyDescent="0.25">
      <c r="A288" s="126" t="s">
        <v>53</v>
      </c>
      <c r="B288" s="19" t="s">
        <v>364</v>
      </c>
      <c r="C288" s="84" t="s">
        <v>384</v>
      </c>
      <c r="D288" s="127">
        <v>80020</v>
      </c>
      <c r="E288" s="51">
        <v>722</v>
      </c>
      <c r="F288" s="51"/>
      <c r="G288" s="21"/>
      <c r="H288" s="21"/>
      <c r="I288" s="21"/>
      <c r="J288" s="21"/>
      <c r="K288" s="21"/>
      <c r="L288" s="21"/>
      <c r="M288" s="21"/>
      <c r="N288" s="21"/>
      <c r="O288" s="21"/>
      <c r="P288" s="21"/>
      <c r="Q288" s="21"/>
      <c r="R288" s="21"/>
      <c r="S288" s="21"/>
      <c r="T288" s="21"/>
      <c r="U288" s="21"/>
      <c r="V288" s="21"/>
      <c r="W288" s="21"/>
      <c r="X288" s="21"/>
      <c r="Y288" s="21"/>
      <c r="Z288" s="21"/>
      <c r="AA288" s="21"/>
      <c r="AB288" s="21"/>
      <c r="AC288" s="20">
        <v>16</v>
      </c>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0"/>
      <c r="BH288" s="21"/>
      <c r="BI288" s="21"/>
      <c r="BJ288" s="21"/>
      <c r="BK288" s="21"/>
      <c r="BL288" s="21"/>
      <c r="BM288" s="21"/>
      <c r="BN288" s="21"/>
      <c r="BO288" s="20"/>
      <c r="BP288" s="21"/>
      <c r="BQ288" s="21"/>
      <c r="BR288" s="21"/>
      <c r="BS288" s="70">
        <f t="shared" si="29"/>
        <v>16</v>
      </c>
      <c r="BT288" s="23">
        <v>250.68</v>
      </c>
      <c r="BU288" s="23"/>
      <c r="BV288" s="23"/>
      <c r="BW288" s="23"/>
      <c r="BX288" s="23">
        <f t="shared" si="27"/>
        <v>250.68</v>
      </c>
      <c r="BY288" s="71">
        <f t="shared" si="28"/>
        <v>5.9997000149992497</v>
      </c>
      <c r="BZ288" s="41"/>
    </row>
    <row r="289" spans="1:1020" ht="66.75" customHeight="1" x14ac:dyDescent="0.25">
      <c r="A289" s="126" t="s">
        <v>53</v>
      </c>
      <c r="B289" s="19" t="s">
        <v>364</v>
      </c>
      <c r="C289" s="83" t="s">
        <v>385</v>
      </c>
      <c r="D289" s="127">
        <v>80021</v>
      </c>
      <c r="E289" s="51">
        <v>528</v>
      </c>
      <c r="F289" s="235" t="s">
        <v>536</v>
      </c>
      <c r="G289" s="235"/>
      <c r="H289" s="235"/>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c r="AU289" s="235"/>
      <c r="AV289" s="235"/>
      <c r="AW289" s="235"/>
      <c r="AX289" s="235"/>
      <c r="AY289" s="235"/>
      <c r="AZ289" s="235"/>
      <c r="BA289" s="235"/>
      <c r="BB289" s="235"/>
      <c r="BC289" s="235"/>
      <c r="BD289" s="235"/>
      <c r="BE289" s="235"/>
      <c r="BF289" s="235"/>
      <c r="BG289" s="235"/>
      <c r="BH289" s="235"/>
      <c r="BI289" s="235"/>
      <c r="BJ289" s="235"/>
      <c r="BK289" s="235"/>
      <c r="BL289" s="235"/>
      <c r="BM289" s="235"/>
      <c r="BN289" s="235"/>
      <c r="BO289" s="235"/>
      <c r="BP289" s="235"/>
      <c r="BQ289" s="235"/>
      <c r="BR289" s="235"/>
      <c r="BS289" s="70">
        <f t="shared" si="29"/>
        <v>0</v>
      </c>
      <c r="BT289" s="23">
        <v>129.02000000000001</v>
      </c>
      <c r="BU289" s="23"/>
      <c r="BV289" s="23"/>
      <c r="BW289" s="23"/>
      <c r="BX289" s="23">
        <f t="shared" si="27"/>
        <v>129.02000000000001</v>
      </c>
      <c r="BY289" s="71">
        <f t="shared" si="28"/>
        <v>0</v>
      </c>
      <c r="BZ289" s="41"/>
    </row>
    <row r="290" spans="1:1020" ht="54.75" customHeight="1" x14ac:dyDescent="0.25">
      <c r="A290" s="126" t="s">
        <v>53</v>
      </c>
      <c r="B290" s="19" t="s">
        <v>364</v>
      </c>
      <c r="C290" s="83" t="s">
        <v>386</v>
      </c>
      <c r="D290" s="127">
        <v>80022</v>
      </c>
      <c r="E290" s="51">
        <v>1591</v>
      </c>
      <c r="F290" s="235" t="s">
        <v>536</v>
      </c>
      <c r="G290" s="235"/>
      <c r="H290" s="235"/>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c r="AU290" s="235"/>
      <c r="AV290" s="235"/>
      <c r="AW290" s="235"/>
      <c r="AX290" s="235"/>
      <c r="AY290" s="235"/>
      <c r="AZ290" s="235"/>
      <c r="BA290" s="235"/>
      <c r="BB290" s="235"/>
      <c r="BC290" s="235"/>
      <c r="BD290" s="235"/>
      <c r="BE290" s="235"/>
      <c r="BF290" s="235"/>
      <c r="BG290" s="235"/>
      <c r="BH290" s="235"/>
      <c r="BI290" s="235"/>
      <c r="BJ290" s="235"/>
      <c r="BK290" s="235"/>
      <c r="BL290" s="235"/>
      <c r="BM290" s="235"/>
      <c r="BN290" s="235"/>
      <c r="BO290" s="235"/>
      <c r="BP290" s="235"/>
      <c r="BQ290" s="235"/>
      <c r="BR290" s="235"/>
      <c r="BS290" s="70">
        <f t="shared" si="29"/>
        <v>0</v>
      </c>
      <c r="BT290" s="23">
        <v>506.33</v>
      </c>
      <c r="BU290" s="23"/>
      <c r="BV290" s="23"/>
      <c r="BW290" s="23"/>
      <c r="BX290" s="23">
        <f t="shared" si="27"/>
        <v>506.33</v>
      </c>
      <c r="BY290" s="71">
        <f t="shared" si="28"/>
        <v>0</v>
      </c>
      <c r="BZ290" s="41"/>
    </row>
    <row r="291" spans="1:1020" ht="51.75" customHeight="1" x14ac:dyDescent="0.25">
      <c r="A291" s="126" t="s">
        <v>53</v>
      </c>
      <c r="B291" s="19" t="s">
        <v>364</v>
      </c>
      <c r="C291" s="83" t="s">
        <v>387</v>
      </c>
      <c r="D291" s="127">
        <v>80023</v>
      </c>
      <c r="E291" s="51">
        <v>2357</v>
      </c>
      <c r="F291" s="235" t="s">
        <v>536</v>
      </c>
      <c r="G291" s="235"/>
      <c r="H291" s="235"/>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c r="AU291" s="235"/>
      <c r="AV291" s="235"/>
      <c r="AW291" s="235"/>
      <c r="AX291" s="235"/>
      <c r="AY291" s="235"/>
      <c r="AZ291" s="235"/>
      <c r="BA291" s="235"/>
      <c r="BB291" s="235"/>
      <c r="BC291" s="235"/>
      <c r="BD291" s="235"/>
      <c r="BE291" s="235"/>
      <c r="BF291" s="235"/>
      <c r="BG291" s="235"/>
      <c r="BH291" s="235"/>
      <c r="BI291" s="235"/>
      <c r="BJ291" s="235"/>
      <c r="BK291" s="235"/>
      <c r="BL291" s="235"/>
      <c r="BM291" s="235"/>
      <c r="BN291" s="235"/>
      <c r="BO291" s="235"/>
      <c r="BP291" s="235"/>
      <c r="BQ291" s="235"/>
      <c r="BR291" s="235"/>
      <c r="BS291" s="70">
        <f t="shared" si="29"/>
        <v>0</v>
      </c>
      <c r="BT291" s="23">
        <v>526.87</v>
      </c>
      <c r="BU291" s="23"/>
      <c r="BV291" s="23"/>
      <c r="BW291" s="23"/>
      <c r="BX291" s="23">
        <f t="shared" si="27"/>
        <v>526.87</v>
      </c>
      <c r="BY291" s="71">
        <f t="shared" si="28"/>
        <v>0</v>
      </c>
      <c r="BZ291" s="41"/>
    </row>
    <row r="292" spans="1:1020" ht="61.5" customHeight="1" x14ac:dyDescent="0.25">
      <c r="A292" s="126" t="s">
        <v>53</v>
      </c>
      <c r="B292" s="19" t="s">
        <v>364</v>
      </c>
      <c r="C292" s="83" t="s">
        <v>388</v>
      </c>
      <c r="D292" s="127">
        <v>80024</v>
      </c>
      <c r="E292" s="51">
        <v>761</v>
      </c>
      <c r="F292" s="235" t="s">
        <v>536</v>
      </c>
      <c r="G292" s="235"/>
      <c r="H292" s="235"/>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c r="AV292" s="235"/>
      <c r="AW292" s="235"/>
      <c r="AX292" s="235"/>
      <c r="AY292" s="235"/>
      <c r="AZ292" s="235"/>
      <c r="BA292" s="235"/>
      <c r="BB292" s="235"/>
      <c r="BC292" s="235"/>
      <c r="BD292" s="235"/>
      <c r="BE292" s="235"/>
      <c r="BF292" s="235"/>
      <c r="BG292" s="235"/>
      <c r="BH292" s="235"/>
      <c r="BI292" s="235"/>
      <c r="BJ292" s="235"/>
      <c r="BK292" s="235"/>
      <c r="BL292" s="235"/>
      <c r="BM292" s="235"/>
      <c r="BN292" s="235"/>
      <c r="BO292" s="235"/>
      <c r="BP292" s="235"/>
      <c r="BQ292" s="235"/>
      <c r="BR292" s="235"/>
      <c r="BS292" s="70">
        <f t="shared" si="29"/>
        <v>0</v>
      </c>
      <c r="BT292" s="23">
        <v>249.22</v>
      </c>
      <c r="BU292" s="23"/>
      <c r="BV292" s="23"/>
      <c r="BW292" s="23"/>
      <c r="BX292" s="23">
        <f t="shared" si="27"/>
        <v>249.22</v>
      </c>
      <c r="BY292" s="71">
        <f t="shared" si="28"/>
        <v>0</v>
      </c>
      <c r="BZ292" s="41"/>
    </row>
    <row r="293" spans="1:1020" ht="53.45" customHeight="1" x14ac:dyDescent="0.25">
      <c r="A293" s="126" t="s">
        <v>53</v>
      </c>
      <c r="B293" s="19" t="s">
        <v>364</v>
      </c>
      <c r="C293" s="83" t="s">
        <v>389</v>
      </c>
      <c r="D293" s="127">
        <v>80025</v>
      </c>
      <c r="E293" s="51">
        <v>7078</v>
      </c>
      <c r="F293" s="235" t="s">
        <v>536</v>
      </c>
      <c r="G293" s="235"/>
      <c r="H293" s="235"/>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c r="AU293" s="235"/>
      <c r="AV293" s="235"/>
      <c r="AW293" s="235"/>
      <c r="AX293" s="235"/>
      <c r="AY293" s="235"/>
      <c r="AZ293" s="235"/>
      <c r="BA293" s="235"/>
      <c r="BB293" s="235"/>
      <c r="BC293" s="235"/>
      <c r="BD293" s="235"/>
      <c r="BE293" s="235"/>
      <c r="BF293" s="235"/>
      <c r="BG293" s="235"/>
      <c r="BH293" s="235"/>
      <c r="BI293" s="235"/>
      <c r="BJ293" s="235"/>
      <c r="BK293" s="235"/>
      <c r="BL293" s="235"/>
      <c r="BM293" s="235"/>
      <c r="BN293" s="235"/>
      <c r="BO293" s="235"/>
      <c r="BP293" s="235"/>
      <c r="BQ293" s="235"/>
      <c r="BR293" s="235"/>
      <c r="BS293" s="70">
        <f t="shared" si="29"/>
        <v>0</v>
      </c>
      <c r="BT293" s="23">
        <v>2628.72</v>
      </c>
      <c r="BU293" s="23"/>
      <c r="BV293" s="23"/>
      <c r="BW293" s="23"/>
      <c r="BX293" s="23">
        <f t="shared" si="27"/>
        <v>2628.72</v>
      </c>
      <c r="BY293" s="71">
        <f t="shared" si="28"/>
        <v>0</v>
      </c>
      <c r="BZ293" s="41"/>
    </row>
    <row r="294" spans="1:1020" ht="53.45" customHeight="1" x14ac:dyDescent="0.25">
      <c r="A294" s="126" t="s">
        <v>53</v>
      </c>
      <c r="B294" s="19" t="s">
        <v>364</v>
      </c>
      <c r="C294" s="83" t="s">
        <v>390</v>
      </c>
      <c r="D294" s="127">
        <v>80026</v>
      </c>
      <c r="E294" s="51">
        <v>566</v>
      </c>
      <c r="F294" s="235" t="s">
        <v>536</v>
      </c>
      <c r="G294" s="235"/>
      <c r="H294" s="235"/>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c r="AU294" s="235"/>
      <c r="AV294" s="235"/>
      <c r="AW294" s="235"/>
      <c r="AX294" s="235"/>
      <c r="AY294" s="235"/>
      <c r="AZ294" s="235"/>
      <c r="BA294" s="235"/>
      <c r="BB294" s="235"/>
      <c r="BC294" s="235"/>
      <c r="BD294" s="235"/>
      <c r="BE294" s="235"/>
      <c r="BF294" s="235"/>
      <c r="BG294" s="235"/>
      <c r="BH294" s="235"/>
      <c r="BI294" s="235"/>
      <c r="BJ294" s="235"/>
      <c r="BK294" s="235"/>
      <c r="BL294" s="235"/>
      <c r="BM294" s="235"/>
      <c r="BN294" s="235"/>
      <c r="BO294" s="235"/>
      <c r="BP294" s="235"/>
      <c r="BQ294" s="235"/>
      <c r="BR294" s="235"/>
      <c r="BS294" s="70">
        <f t="shared" si="29"/>
        <v>0</v>
      </c>
      <c r="BT294" s="23">
        <v>136.29</v>
      </c>
      <c r="BU294" s="23"/>
      <c r="BV294" s="23"/>
      <c r="BW294" s="23"/>
      <c r="BX294" s="23">
        <f t="shared" si="27"/>
        <v>136.29</v>
      </c>
      <c r="BY294" s="71">
        <f t="shared" si="28"/>
        <v>0</v>
      </c>
      <c r="BZ294" s="41"/>
    </row>
    <row r="295" spans="1:1020" ht="72" customHeight="1" x14ac:dyDescent="0.25">
      <c r="A295" s="126" t="s">
        <v>53</v>
      </c>
      <c r="B295" s="19" t="s">
        <v>364</v>
      </c>
      <c r="C295" s="84" t="s">
        <v>391</v>
      </c>
      <c r="D295" s="127">
        <v>80027</v>
      </c>
      <c r="E295" s="51">
        <v>6518</v>
      </c>
      <c r="F295" s="51"/>
      <c r="G295" s="74"/>
      <c r="H295" s="74"/>
      <c r="I295" s="21">
        <v>227.72</v>
      </c>
      <c r="J295" s="21"/>
      <c r="K295" s="21"/>
      <c r="L295" s="21">
        <v>126.94</v>
      </c>
      <c r="M295" s="21">
        <v>8.08</v>
      </c>
      <c r="N295" s="20">
        <v>109.33</v>
      </c>
      <c r="O295" s="76">
        <v>11.12</v>
      </c>
      <c r="P295" s="21"/>
      <c r="Q295" s="21"/>
      <c r="R295" s="76">
        <v>15.44</v>
      </c>
      <c r="S295" s="21"/>
      <c r="T295" s="21"/>
      <c r="U295" s="21"/>
      <c r="V295" s="21"/>
      <c r="W295" s="78"/>
      <c r="X295" s="21"/>
      <c r="Y295" s="21"/>
      <c r="Z295" s="21"/>
      <c r="AA295" s="21"/>
      <c r="AB295" s="21"/>
      <c r="AC295" s="20">
        <v>64.12</v>
      </c>
      <c r="AD295" s="40"/>
      <c r="AE295" s="21"/>
      <c r="AF295" s="21"/>
      <c r="AG295" s="21">
        <v>82.89</v>
      </c>
      <c r="AH295" s="49"/>
      <c r="AI295" s="21"/>
      <c r="AJ295" s="21"/>
      <c r="AK295" s="21"/>
      <c r="AL295" s="21"/>
      <c r="AM295" s="21"/>
      <c r="AN295" s="21"/>
      <c r="AO295" s="21"/>
      <c r="AP295" s="21">
        <v>1.325</v>
      </c>
      <c r="AQ295" s="21"/>
      <c r="AR295" s="80"/>
      <c r="AS295" s="80"/>
      <c r="AT295" s="80"/>
      <c r="AU295" s="81"/>
      <c r="AV295" s="80"/>
      <c r="AW295" s="80"/>
      <c r="AX295" s="80"/>
      <c r="AY295" s="80"/>
      <c r="AZ295" s="80"/>
      <c r="BA295" s="80"/>
      <c r="BB295" s="80"/>
      <c r="BC295" s="80"/>
      <c r="BD295" s="80"/>
      <c r="BE295" s="80"/>
      <c r="BF295" s="80"/>
      <c r="BG295" s="20"/>
      <c r="BH295" s="80"/>
      <c r="BI295" s="80"/>
      <c r="BJ295" s="80"/>
      <c r="BK295" s="80"/>
      <c r="BL295" s="80"/>
      <c r="BM295" s="80"/>
      <c r="BN295" s="80"/>
      <c r="BO295" s="20"/>
      <c r="BP295" s="80"/>
      <c r="BQ295" s="80"/>
      <c r="BR295" s="80"/>
      <c r="BS295" s="70">
        <f t="shared" si="29"/>
        <v>646.96500000000003</v>
      </c>
      <c r="BT295" s="23">
        <v>1181.8599999999999</v>
      </c>
      <c r="BU295" s="23"/>
      <c r="BV295" s="23"/>
      <c r="BW295" s="23"/>
      <c r="BX295" s="23">
        <f t="shared" si="27"/>
        <v>1181.8599999999999</v>
      </c>
      <c r="BY295" s="71">
        <f t="shared" si="28"/>
        <v>35.375992782250904</v>
      </c>
      <c r="BZ295" s="41"/>
    </row>
    <row r="296" spans="1:1020" ht="64.5" customHeight="1" x14ac:dyDescent="0.25">
      <c r="A296" s="126" t="s">
        <v>53</v>
      </c>
      <c r="B296" s="19" t="s">
        <v>364</v>
      </c>
      <c r="C296" s="84" t="s">
        <v>392</v>
      </c>
      <c r="D296" s="127">
        <v>80028</v>
      </c>
      <c r="E296" s="51">
        <v>10338</v>
      </c>
      <c r="F296" s="51"/>
      <c r="G296" s="74"/>
      <c r="H296" s="74"/>
      <c r="I296" s="21">
        <v>798.94</v>
      </c>
      <c r="J296" s="21"/>
      <c r="K296" s="21">
        <v>294.32</v>
      </c>
      <c r="L296" s="21">
        <v>205.15</v>
      </c>
      <c r="M296" s="21">
        <v>112.3</v>
      </c>
      <c r="N296" s="20">
        <v>229.77</v>
      </c>
      <c r="O296" s="76"/>
      <c r="P296" s="21"/>
      <c r="Q296" s="21"/>
      <c r="R296" s="21">
        <v>29.745000000000001</v>
      </c>
      <c r="S296" s="21"/>
      <c r="T296" s="21">
        <v>26.16</v>
      </c>
      <c r="U296" s="21">
        <v>30.3</v>
      </c>
      <c r="V296" s="21">
        <v>37.74</v>
      </c>
      <c r="W296" s="78">
        <v>0.4</v>
      </c>
      <c r="X296" s="21"/>
      <c r="Y296" s="21"/>
      <c r="Z296" s="21"/>
      <c r="AA296" s="86"/>
      <c r="AB296" s="21">
        <v>12.9</v>
      </c>
      <c r="AC296" s="20">
        <v>163.38999999999999</v>
      </c>
      <c r="AD296" s="40"/>
      <c r="AE296" s="21"/>
      <c r="AF296" s="21"/>
      <c r="AG296" s="21">
        <v>249.55</v>
      </c>
      <c r="AH296" s="49"/>
      <c r="AI296" s="21">
        <v>3.44</v>
      </c>
      <c r="AJ296" s="21"/>
      <c r="AK296" s="21"/>
      <c r="AL296" s="21"/>
      <c r="AM296" s="21"/>
      <c r="AN296" s="21"/>
      <c r="AO296" s="21"/>
      <c r="AP296" s="21">
        <v>4.0350000000000001</v>
      </c>
      <c r="AQ296" s="21"/>
      <c r="AR296" s="21"/>
      <c r="AS296" s="21"/>
      <c r="AT296" s="21">
        <v>0.17</v>
      </c>
      <c r="AU296" s="21"/>
      <c r="AV296" s="21"/>
      <c r="AW296" s="21"/>
      <c r="AX296" s="21"/>
      <c r="AY296" s="21"/>
      <c r="AZ296" s="21"/>
      <c r="BA296" s="21"/>
      <c r="BB296" s="21"/>
      <c r="BC296" s="21"/>
      <c r="BD296" s="21"/>
      <c r="BE296" s="21"/>
      <c r="BF296" s="21"/>
      <c r="BG296" s="20"/>
      <c r="BH296" s="21"/>
      <c r="BI296" s="21"/>
      <c r="BJ296" s="21"/>
      <c r="BK296" s="21"/>
      <c r="BL296" s="21"/>
      <c r="BM296" s="21"/>
      <c r="BN296" s="21"/>
      <c r="BO296" s="20"/>
      <c r="BP296" s="21"/>
      <c r="BQ296" s="21"/>
      <c r="BR296" s="21"/>
      <c r="BS296" s="70">
        <f t="shared" si="29"/>
        <v>2198.3100000000004</v>
      </c>
      <c r="BT296" s="23">
        <v>1589.84</v>
      </c>
      <c r="BU296" s="23"/>
      <c r="BV296" s="23"/>
      <c r="BW296" s="23"/>
      <c r="BX296" s="23">
        <f t="shared" si="27"/>
        <v>1589.84</v>
      </c>
      <c r="BY296" s="71">
        <f t="shared" si="28"/>
        <v>58.031228964006175</v>
      </c>
      <c r="BZ296" s="129"/>
      <c r="CA296" s="5"/>
    </row>
    <row r="297" spans="1:1020" ht="66.75" customHeight="1" x14ac:dyDescent="0.25">
      <c r="A297" s="126" t="s">
        <v>53</v>
      </c>
      <c r="B297" s="19" t="s">
        <v>364</v>
      </c>
      <c r="C297" s="83" t="s">
        <v>393</v>
      </c>
      <c r="D297" s="127">
        <v>80029</v>
      </c>
      <c r="E297" s="51">
        <v>5121</v>
      </c>
      <c r="F297" s="235" t="s">
        <v>536</v>
      </c>
      <c r="G297" s="235"/>
      <c r="H297" s="235"/>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c r="AU297" s="235"/>
      <c r="AV297" s="235"/>
      <c r="AW297" s="235"/>
      <c r="AX297" s="235"/>
      <c r="AY297" s="235"/>
      <c r="AZ297" s="235"/>
      <c r="BA297" s="235"/>
      <c r="BB297" s="235"/>
      <c r="BC297" s="235"/>
      <c r="BD297" s="235"/>
      <c r="BE297" s="235"/>
      <c r="BF297" s="235"/>
      <c r="BG297" s="235"/>
      <c r="BH297" s="235"/>
      <c r="BI297" s="235"/>
      <c r="BJ297" s="235"/>
      <c r="BK297" s="235"/>
      <c r="BL297" s="235"/>
      <c r="BM297" s="235"/>
      <c r="BN297" s="235"/>
      <c r="BO297" s="235"/>
      <c r="BP297" s="235"/>
      <c r="BQ297" s="235"/>
      <c r="BR297" s="235"/>
      <c r="BS297" s="70">
        <f t="shared" si="29"/>
        <v>0</v>
      </c>
      <c r="BT297" s="23">
        <v>595.98</v>
      </c>
      <c r="BU297" s="23"/>
      <c r="BV297" s="23"/>
      <c r="BW297" s="23"/>
      <c r="BX297" s="23">
        <f t="shared" si="27"/>
        <v>595.98</v>
      </c>
      <c r="BY297" s="71">
        <f t="shared" si="28"/>
        <v>0</v>
      </c>
      <c r="BZ297" s="41"/>
    </row>
    <row r="298" spans="1:1020" ht="53.1" customHeight="1" x14ac:dyDescent="0.2">
      <c r="A298" s="159" t="s">
        <v>53</v>
      </c>
      <c r="B298" s="151" t="s">
        <v>364</v>
      </c>
      <c r="C298" s="196" t="s">
        <v>394</v>
      </c>
      <c r="D298" s="159">
        <v>80030</v>
      </c>
      <c r="E298" s="153">
        <v>848</v>
      </c>
      <c r="F298" s="154"/>
      <c r="G298" s="155"/>
      <c r="H298" s="155"/>
      <c r="I298" s="154"/>
      <c r="J298" s="154"/>
      <c r="K298" s="154"/>
      <c r="L298" s="154">
        <v>7.7</v>
      </c>
      <c r="M298" s="154">
        <v>3.72</v>
      </c>
      <c r="N298" s="154"/>
      <c r="O298" s="154"/>
      <c r="P298" s="154"/>
      <c r="Q298" s="183">
        <v>0.5</v>
      </c>
      <c r="R298" s="154">
        <v>3.07</v>
      </c>
      <c r="S298" s="154"/>
      <c r="T298" s="154"/>
      <c r="U298" s="154"/>
      <c r="V298" s="154"/>
      <c r="W298" s="154"/>
      <c r="X298" s="183">
        <v>0</v>
      </c>
      <c r="Y298" s="154"/>
      <c r="Z298" s="154"/>
      <c r="AA298" s="154"/>
      <c r="AB298" s="154"/>
      <c r="AC298" s="154">
        <v>31.28</v>
      </c>
      <c r="AD298" s="154"/>
      <c r="AE298" s="154"/>
      <c r="AF298" s="154"/>
      <c r="AG298" s="154"/>
      <c r="AH298" s="154"/>
      <c r="AI298" s="154"/>
      <c r="AJ298" s="154"/>
      <c r="AK298" s="154"/>
      <c r="AL298" s="154"/>
      <c r="AM298" s="154"/>
      <c r="AN298" s="154"/>
      <c r="AO298" s="154"/>
      <c r="AP298" s="154">
        <v>0.39</v>
      </c>
      <c r="AQ298" s="154"/>
      <c r="AR298" s="154"/>
      <c r="AS298" s="154"/>
      <c r="AT298" s="154"/>
      <c r="AU298" s="154"/>
      <c r="AV298" s="154"/>
      <c r="AW298" s="154"/>
      <c r="AX298" s="154"/>
      <c r="AY298" s="154"/>
      <c r="AZ298" s="154"/>
      <c r="BA298" s="154"/>
      <c r="BB298" s="154"/>
      <c r="BC298" s="154"/>
      <c r="BD298" s="154"/>
      <c r="BE298" s="154"/>
      <c r="BF298" s="154"/>
      <c r="BG298" s="154"/>
      <c r="BH298" s="154"/>
      <c r="BI298" s="154"/>
      <c r="BJ298" s="154"/>
      <c r="BK298" s="154"/>
      <c r="BL298" s="154"/>
      <c r="BM298" s="154"/>
      <c r="BN298" s="154"/>
      <c r="BO298" s="154"/>
      <c r="BP298" s="154"/>
      <c r="BQ298" s="154"/>
      <c r="BR298" s="154"/>
      <c r="BS298" s="154">
        <f t="shared" si="29"/>
        <v>46.660000000000004</v>
      </c>
      <c r="BT298" s="156">
        <v>288.06</v>
      </c>
      <c r="BU298" s="156"/>
      <c r="BV298" s="156"/>
      <c r="BW298" s="156"/>
      <c r="BX298" s="156">
        <f t="shared" si="27"/>
        <v>288.06</v>
      </c>
      <c r="BY298" s="156">
        <f t="shared" si="28"/>
        <v>13.940009560229447</v>
      </c>
      <c r="BZ298" s="157"/>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c r="MS298"/>
      <c r="MT298"/>
      <c r="MU298"/>
      <c r="MV298"/>
      <c r="MW298"/>
      <c r="MX298"/>
      <c r="MY298"/>
      <c r="MZ298"/>
      <c r="NA298"/>
      <c r="NB298"/>
      <c r="NC298"/>
      <c r="ND298"/>
      <c r="NE298"/>
      <c r="NF298"/>
      <c r="NG298"/>
      <c r="NH298"/>
      <c r="NI298"/>
      <c r="NJ298"/>
      <c r="NK298"/>
      <c r="NL298"/>
      <c r="NM298"/>
      <c r="NN298"/>
      <c r="NO298"/>
      <c r="NP298"/>
      <c r="NQ298"/>
      <c r="NR298"/>
      <c r="NS298"/>
      <c r="NT298"/>
      <c r="NU298"/>
      <c r="NV298"/>
      <c r="NW298"/>
      <c r="NX298"/>
      <c r="NY298"/>
      <c r="NZ298"/>
      <c r="OA298"/>
      <c r="OB298"/>
      <c r="OC298"/>
      <c r="OD298"/>
      <c r="OE298"/>
      <c r="OF298"/>
      <c r="OG298"/>
      <c r="OH298"/>
      <c r="OI298"/>
      <c r="OJ298"/>
      <c r="OK298"/>
      <c r="OL298"/>
      <c r="OM298"/>
      <c r="ON298"/>
      <c r="OO298"/>
      <c r="OP298"/>
      <c r="OQ298"/>
      <c r="OR298"/>
      <c r="OS298"/>
      <c r="OT298"/>
      <c r="OU298"/>
      <c r="OV298"/>
      <c r="OW298"/>
      <c r="OX298"/>
      <c r="OY298"/>
      <c r="OZ298"/>
      <c r="PA298"/>
      <c r="PB298"/>
      <c r="PC298"/>
      <c r="PD298"/>
      <c r="PE298"/>
      <c r="PF298"/>
      <c r="PG298"/>
      <c r="PH298"/>
      <c r="PI298"/>
      <c r="PJ298"/>
      <c r="PK298"/>
      <c r="PL298"/>
      <c r="PM298"/>
      <c r="PN298"/>
      <c r="PO298"/>
      <c r="PP298"/>
      <c r="PQ298"/>
      <c r="PR298"/>
      <c r="PS298"/>
      <c r="PT298"/>
      <c r="PU298"/>
      <c r="PV298"/>
      <c r="PW298"/>
      <c r="PX298"/>
      <c r="PY298"/>
      <c r="PZ298"/>
      <c r="QA298"/>
      <c r="QB298"/>
      <c r="QC298"/>
      <c r="QD298"/>
      <c r="QE298"/>
      <c r="QF298"/>
      <c r="QG298"/>
      <c r="QH298"/>
      <c r="QI298"/>
      <c r="QJ298"/>
      <c r="QK298"/>
      <c r="QL298"/>
      <c r="QM298"/>
      <c r="QN298"/>
      <c r="QO298"/>
      <c r="QP298"/>
      <c r="QQ298"/>
      <c r="QR298"/>
      <c r="QS298"/>
      <c r="QT298"/>
      <c r="QU298"/>
      <c r="QV298"/>
      <c r="QW298"/>
      <c r="QX298"/>
      <c r="QY298"/>
      <c r="QZ298"/>
      <c r="RA298"/>
      <c r="RB298"/>
      <c r="RC298"/>
      <c r="RD298"/>
      <c r="RE298"/>
      <c r="RF298"/>
      <c r="RG298"/>
      <c r="RH298"/>
      <c r="RI298"/>
      <c r="RJ298"/>
      <c r="RK298"/>
      <c r="RL298"/>
      <c r="RM298"/>
      <c r="RN298"/>
      <c r="RO298"/>
      <c r="RP298"/>
      <c r="RQ298"/>
      <c r="RR298"/>
      <c r="RS298"/>
      <c r="RT298"/>
      <c r="RU298"/>
      <c r="RV298"/>
      <c r="RW298"/>
      <c r="RX298"/>
      <c r="RY298"/>
      <c r="RZ298"/>
      <c r="SA298"/>
      <c r="SB298"/>
      <c r="SC298"/>
      <c r="SD298"/>
      <c r="SE298"/>
      <c r="SF298"/>
      <c r="SG298"/>
      <c r="SH298"/>
      <c r="SI298"/>
      <c r="SJ298"/>
      <c r="SK298"/>
      <c r="SL298"/>
      <c r="SM298"/>
      <c r="SN298"/>
      <c r="SO298"/>
      <c r="SP298"/>
      <c r="SQ298"/>
      <c r="SR298"/>
      <c r="SS298"/>
      <c r="ST298"/>
      <c r="SU298"/>
      <c r="SV298"/>
      <c r="SW298"/>
      <c r="SX298"/>
      <c r="SY298"/>
      <c r="SZ298"/>
      <c r="TA298"/>
      <c r="TB298"/>
      <c r="TC298"/>
      <c r="TD298"/>
      <c r="TE298"/>
      <c r="TF298"/>
      <c r="TG298"/>
      <c r="TH298"/>
      <c r="TI298"/>
      <c r="TJ298"/>
      <c r="TK298"/>
      <c r="TL298"/>
      <c r="TM298"/>
      <c r="TN298"/>
      <c r="TO298"/>
      <c r="TP298"/>
      <c r="TQ298"/>
      <c r="TR298"/>
      <c r="TS298"/>
      <c r="TT298"/>
      <c r="TU298"/>
      <c r="TV298"/>
      <c r="TW298"/>
      <c r="TX298"/>
      <c r="TY298"/>
      <c r="TZ298"/>
      <c r="UA298"/>
      <c r="UB298"/>
      <c r="UC298"/>
      <c r="UD298"/>
      <c r="UE298"/>
      <c r="UF298"/>
      <c r="UG298"/>
      <c r="UH298"/>
      <c r="UI298"/>
      <c r="UJ298"/>
      <c r="UK298"/>
      <c r="UL298"/>
      <c r="UM298"/>
      <c r="UN298"/>
      <c r="UO298"/>
      <c r="UP298"/>
      <c r="UQ298"/>
      <c r="UR298"/>
      <c r="US298"/>
      <c r="UT298"/>
      <c r="UU298"/>
      <c r="UV298"/>
      <c r="UW298"/>
      <c r="UX298"/>
      <c r="UY298"/>
      <c r="UZ298"/>
      <c r="VA298"/>
      <c r="VB298"/>
      <c r="VC298"/>
      <c r="VD298"/>
      <c r="VE298"/>
      <c r="VF298"/>
      <c r="VG298"/>
      <c r="VH298"/>
      <c r="VI298"/>
      <c r="VJ298"/>
      <c r="VK298"/>
      <c r="VL298"/>
      <c r="VM298"/>
      <c r="VN298"/>
      <c r="VO298"/>
      <c r="VP298"/>
      <c r="VQ298"/>
      <c r="VR298"/>
      <c r="VS298"/>
      <c r="VT298"/>
      <c r="VU298"/>
      <c r="VV298"/>
      <c r="VW298"/>
      <c r="VX298"/>
      <c r="VY298"/>
      <c r="VZ298"/>
      <c r="WA298"/>
      <c r="WB298"/>
      <c r="WC298"/>
      <c r="WD298"/>
      <c r="WE298"/>
      <c r="WF298"/>
      <c r="WG298"/>
      <c r="WH298"/>
      <c r="WI298"/>
      <c r="WJ298"/>
      <c r="WK298"/>
      <c r="WL298"/>
      <c r="WM298"/>
      <c r="WN298"/>
      <c r="WO298"/>
      <c r="WP298"/>
      <c r="WQ298"/>
      <c r="WR298"/>
      <c r="WS298"/>
      <c r="WT298"/>
      <c r="WU298"/>
      <c r="WV298"/>
      <c r="WW298"/>
      <c r="WX298"/>
      <c r="WY298"/>
      <c r="WZ298"/>
      <c r="XA298"/>
      <c r="XB298"/>
      <c r="XC298"/>
      <c r="XD298"/>
      <c r="XE298"/>
      <c r="XF298"/>
      <c r="XG298"/>
      <c r="XH298"/>
      <c r="XI298"/>
      <c r="XJ298"/>
      <c r="XK298"/>
      <c r="XL298"/>
      <c r="XM298"/>
      <c r="XN298"/>
      <c r="XO298"/>
      <c r="XP298"/>
      <c r="XQ298"/>
      <c r="XR298"/>
      <c r="XS298"/>
      <c r="XT298"/>
      <c r="XU298"/>
      <c r="XV298"/>
      <c r="XW298"/>
      <c r="XX298"/>
      <c r="XY298"/>
      <c r="XZ298"/>
      <c r="YA298"/>
      <c r="YB298"/>
      <c r="YC298"/>
      <c r="YD298"/>
      <c r="YE298"/>
      <c r="YF298"/>
      <c r="YG298"/>
      <c r="YH298"/>
      <c r="YI298"/>
      <c r="YJ298"/>
      <c r="YK298"/>
      <c r="YL298"/>
      <c r="YM298"/>
      <c r="YN298"/>
      <c r="YO298"/>
      <c r="YP298"/>
      <c r="YQ298"/>
      <c r="YR298"/>
      <c r="YS298"/>
      <c r="YT298"/>
      <c r="YU298"/>
      <c r="YV298"/>
      <c r="YW298"/>
      <c r="YX298"/>
      <c r="YY298"/>
      <c r="YZ298"/>
      <c r="ZA298"/>
      <c r="ZB298"/>
      <c r="ZC298"/>
      <c r="ZD298"/>
      <c r="ZE298"/>
      <c r="ZF298"/>
      <c r="ZG298"/>
      <c r="ZH298"/>
      <c r="ZI298"/>
      <c r="ZJ298"/>
      <c r="ZK298"/>
      <c r="ZL298"/>
      <c r="ZM298"/>
      <c r="ZN298"/>
      <c r="ZO298"/>
      <c r="ZP298"/>
      <c r="ZQ298"/>
      <c r="ZR298"/>
      <c r="ZS298"/>
      <c r="ZT298"/>
      <c r="ZU298"/>
      <c r="ZV298"/>
      <c r="ZW298"/>
      <c r="ZX298"/>
      <c r="ZY298"/>
      <c r="ZZ298"/>
      <c r="AAA298"/>
      <c r="AAB298"/>
      <c r="AAC298"/>
      <c r="AAD298"/>
      <c r="AAE298"/>
      <c r="AAF298"/>
      <c r="AAG298"/>
      <c r="AAH298"/>
      <c r="AAI298"/>
      <c r="AAJ298"/>
      <c r="AAK298"/>
      <c r="AAL298"/>
      <c r="AAM298"/>
      <c r="AAN298"/>
      <c r="AAO298"/>
      <c r="AAP298"/>
      <c r="AAQ298"/>
      <c r="AAR298"/>
      <c r="AAS298"/>
      <c r="AAT298"/>
      <c r="AAU298"/>
      <c r="AAV298"/>
      <c r="AAW298"/>
      <c r="AAX298"/>
      <c r="AAY298"/>
      <c r="AAZ298"/>
      <c r="ABA298"/>
      <c r="ABB298"/>
      <c r="ABC298"/>
      <c r="ABD298"/>
      <c r="ABE298"/>
      <c r="ABF298"/>
      <c r="ABG298"/>
      <c r="ABH298"/>
      <c r="ABI298"/>
      <c r="ABJ298"/>
      <c r="ABK298"/>
      <c r="ABL298"/>
      <c r="ABM298"/>
      <c r="ABN298"/>
      <c r="ABO298"/>
      <c r="ABP298"/>
      <c r="ABQ298"/>
      <c r="ABR298"/>
      <c r="ABS298"/>
      <c r="ABT298"/>
      <c r="ABU298"/>
      <c r="ABV298"/>
      <c r="ABW298"/>
      <c r="ABX298"/>
      <c r="ABY298"/>
      <c r="ABZ298"/>
      <c r="ACA298"/>
      <c r="ACB298"/>
      <c r="ACC298"/>
      <c r="ACD298"/>
      <c r="ACE298"/>
      <c r="ACF298"/>
      <c r="ACG298"/>
      <c r="ACH298"/>
      <c r="ACI298"/>
      <c r="ACJ298"/>
      <c r="ACK298"/>
      <c r="ACL298"/>
      <c r="ACM298"/>
      <c r="ACN298"/>
      <c r="ACO298"/>
      <c r="ACP298"/>
      <c r="ACQ298"/>
      <c r="ACR298"/>
      <c r="ACS298"/>
      <c r="ACT298"/>
      <c r="ACU298"/>
      <c r="ACV298"/>
      <c r="ACW298"/>
      <c r="ACX298"/>
      <c r="ACY298"/>
      <c r="ACZ298"/>
      <c r="ADA298"/>
      <c r="ADB298"/>
      <c r="ADC298"/>
      <c r="ADD298"/>
      <c r="ADE298"/>
      <c r="ADF298"/>
      <c r="ADG298"/>
      <c r="ADH298"/>
      <c r="ADI298"/>
      <c r="ADJ298"/>
      <c r="ADK298"/>
      <c r="ADL298"/>
      <c r="ADM298"/>
      <c r="ADN298"/>
      <c r="ADO298"/>
      <c r="ADP298"/>
      <c r="ADQ298"/>
      <c r="ADR298"/>
      <c r="ADS298"/>
      <c r="ADT298"/>
      <c r="ADU298"/>
      <c r="ADV298"/>
      <c r="ADW298"/>
      <c r="ADX298"/>
      <c r="ADY298"/>
      <c r="ADZ298"/>
      <c r="AEA298"/>
      <c r="AEB298"/>
      <c r="AEC298"/>
      <c r="AED298"/>
      <c r="AEE298"/>
      <c r="AEF298"/>
      <c r="AEG298"/>
      <c r="AEH298"/>
      <c r="AEI298"/>
      <c r="AEJ298"/>
      <c r="AEK298"/>
      <c r="AEL298"/>
      <c r="AEM298"/>
      <c r="AEN298"/>
      <c r="AEO298"/>
      <c r="AEP298"/>
      <c r="AEQ298"/>
      <c r="AER298"/>
      <c r="AES298"/>
      <c r="AET298"/>
      <c r="AEU298"/>
      <c r="AEV298"/>
      <c r="AEW298"/>
      <c r="AEX298"/>
      <c r="AEY298"/>
      <c r="AEZ298"/>
      <c r="AFA298"/>
      <c r="AFB298"/>
      <c r="AFC298"/>
      <c r="AFD298"/>
      <c r="AFE298"/>
      <c r="AFF298"/>
      <c r="AFG298"/>
      <c r="AFH298"/>
      <c r="AFI298"/>
      <c r="AFJ298"/>
      <c r="AFK298"/>
      <c r="AFL298"/>
      <c r="AFM298"/>
      <c r="AFN298"/>
      <c r="AFO298"/>
      <c r="AFP298"/>
      <c r="AFQ298"/>
      <c r="AFR298"/>
      <c r="AFS298"/>
      <c r="AFT298"/>
      <c r="AFU298"/>
      <c r="AFV298"/>
      <c r="AFW298"/>
      <c r="AFX298"/>
      <c r="AFY298"/>
      <c r="AFZ298"/>
      <c r="AGA298"/>
      <c r="AGB298"/>
      <c r="AGC298"/>
      <c r="AGD298"/>
      <c r="AGE298"/>
      <c r="AGF298"/>
      <c r="AGG298"/>
      <c r="AGH298"/>
      <c r="AGI298"/>
      <c r="AGJ298"/>
      <c r="AGK298"/>
      <c r="AGL298"/>
      <c r="AGM298"/>
      <c r="AGN298"/>
      <c r="AGO298"/>
      <c r="AGP298"/>
      <c r="AGQ298"/>
      <c r="AGR298"/>
      <c r="AGS298"/>
      <c r="AGT298"/>
      <c r="AGU298"/>
      <c r="AGV298"/>
      <c r="AGW298"/>
      <c r="AGX298"/>
      <c r="AGY298"/>
      <c r="AGZ298"/>
      <c r="AHA298"/>
      <c r="AHB298"/>
      <c r="AHC298"/>
      <c r="AHD298"/>
      <c r="AHE298"/>
      <c r="AHF298"/>
      <c r="AHG298"/>
      <c r="AHH298"/>
      <c r="AHI298"/>
      <c r="AHJ298"/>
      <c r="AHK298"/>
      <c r="AHL298"/>
      <c r="AHM298"/>
      <c r="AHN298"/>
      <c r="AHO298"/>
      <c r="AHP298"/>
      <c r="AHQ298"/>
      <c r="AHR298"/>
      <c r="AHS298"/>
      <c r="AHT298"/>
      <c r="AHU298"/>
      <c r="AHV298"/>
      <c r="AHW298"/>
      <c r="AHX298"/>
      <c r="AHY298"/>
      <c r="AHZ298"/>
      <c r="AIA298"/>
      <c r="AIB298"/>
      <c r="AIC298"/>
      <c r="AID298"/>
      <c r="AIE298"/>
      <c r="AIF298"/>
      <c r="AIG298"/>
      <c r="AIH298"/>
      <c r="AII298"/>
      <c r="AIJ298"/>
      <c r="AIK298"/>
      <c r="AIL298"/>
      <c r="AIM298"/>
      <c r="AIN298"/>
      <c r="AIO298"/>
      <c r="AIP298"/>
      <c r="AIQ298"/>
      <c r="AIR298"/>
      <c r="AIS298"/>
      <c r="AIT298"/>
      <c r="AIU298"/>
      <c r="AIV298"/>
      <c r="AIW298"/>
      <c r="AIX298"/>
      <c r="AIY298"/>
      <c r="AIZ298"/>
      <c r="AJA298"/>
      <c r="AJB298"/>
      <c r="AJC298"/>
      <c r="AJD298"/>
      <c r="AJE298"/>
      <c r="AJF298"/>
      <c r="AJG298"/>
      <c r="AJH298"/>
      <c r="AJI298"/>
      <c r="AJJ298"/>
      <c r="AJK298"/>
      <c r="AJL298"/>
      <c r="AJM298"/>
      <c r="AJN298"/>
      <c r="AJO298"/>
      <c r="AJP298"/>
      <c r="AJQ298"/>
      <c r="AJR298"/>
      <c r="AJS298"/>
      <c r="AJT298"/>
      <c r="AJU298"/>
      <c r="AJV298"/>
      <c r="AJW298"/>
      <c r="AJX298"/>
      <c r="AJY298"/>
      <c r="AJZ298"/>
      <c r="AKA298"/>
      <c r="AKB298"/>
      <c r="AKC298"/>
      <c r="AKD298"/>
      <c r="AKE298"/>
      <c r="AKF298"/>
      <c r="AKG298"/>
      <c r="AKH298"/>
      <c r="AKI298"/>
      <c r="AKJ298"/>
      <c r="AKK298"/>
      <c r="AKL298"/>
      <c r="AKM298"/>
      <c r="AKN298"/>
      <c r="AKO298"/>
      <c r="AKP298"/>
      <c r="AKQ298"/>
      <c r="AKR298"/>
      <c r="AKS298"/>
      <c r="AKT298"/>
      <c r="AKU298"/>
      <c r="AKV298"/>
      <c r="AKW298"/>
      <c r="AKX298"/>
      <c r="AKY298"/>
      <c r="AKZ298"/>
      <c r="ALA298"/>
      <c r="ALB298"/>
      <c r="ALC298"/>
      <c r="ALD298"/>
      <c r="ALE298"/>
      <c r="ALF298"/>
      <c r="ALG298"/>
      <c r="ALH298"/>
      <c r="ALI298"/>
      <c r="ALJ298"/>
      <c r="ALK298"/>
      <c r="ALL298"/>
      <c r="ALM298"/>
      <c r="ALN298"/>
      <c r="ALO298"/>
      <c r="ALP298"/>
      <c r="ALQ298"/>
      <c r="ALR298"/>
      <c r="ALS298"/>
      <c r="ALT298"/>
      <c r="ALU298"/>
      <c r="ALV298"/>
      <c r="ALW298"/>
      <c r="ALX298"/>
      <c r="ALY298"/>
      <c r="ALZ298"/>
      <c r="AMA298"/>
      <c r="AMB298"/>
      <c r="AMC298"/>
      <c r="AMD298"/>
      <c r="AME298"/>
      <c r="AMF298"/>
    </row>
    <row r="299" spans="1:1020" ht="66.2" customHeight="1" x14ac:dyDescent="0.25">
      <c r="A299" s="126" t="s">
        <v>53</v>
      </c>
      <c r="B299" s="19" t="s">
        <v>364</v>
      </c>
      <c r="C299" s="84" t="s">
        <v>395</v>
      </c>
      <c r="D299" s="127">
        <v>80031</v>
      </c>
      <c r="E299" s="51">
        <v>3339</v>
      </c>
      <c r="F299" s="51"/>
      <c r="G299" s="21"/>
      <c r="H299" s="21"/>
      <c r="I299" s="21">
        <v>297.12</v>
      </c>
      <c r="J299" s="21"/>
      <c r="K299" s="21"/>
      <c r="L299" s="21">
        <v>68.930000000000007</v>
      </c>
      <c r="M299" s="21">
        <v>53.02</v>
      </c>
      <c r="N299" s="21">
        <v>98.55</v>
      </c>
      <c r="O299" s="21"/>
      <c r="P299" s="21"/>
      <c r="Q299" s="21">
        <v>14.54</v>
      </c>
      <c r="R299" s="21">
        <v>13.57</v>
      </c>
      <c r="S299" s="21"/>
      <c r="T299" s="21">
        <v>8.2200000000000006</v>
      </c>
      <c r="U299" s="21">
        <v>1.78</v>
      </c>
      <c r="V299" s="21">
        <v>2.86</v>
      </c>
      <c r="W299" s="21"/>
      <c r="X299" s="21"/>
      <c r="Y299" s="21"/>
      <c r="Z299" s="21"/>
      <c r="AA299" s="21"/>
      <c r="AB299" s="21">
        <v>7.04</v>
      </c>
      <c r="AC299" s="20">
        <v>8.19</v>
      </c>
      <c r="AD299" s="21"/>
      <c r="AE299" s="21"/>
      <c r="AF299" s="21"/>
      <c r="AG299" s="21">
        <v>80.06</v>
      </c>
      <c r="AH299" s="21"/>
      <c r="AI299" s="21"/>
      <c r="AJ299" s="21"/>
      <c r="AK299" s="21"/>
      <c r="AL299" s="21"/>
      <c r="AM299" s="21"/>
      <c r="AN299" s="21"/>
      <c r="AO299" s="21"/>
      <c r="AP299" s="21">
        <v>1.96</v>
      </c>
      <c r="AQ299" s="21"/>
      <c r="AR299" s="21"/>
      <c r="AS299" s="21"/>
      <c r="AT299" s="21"/>
      <c r="AU299" s="21"/>
      <c r="AV299" s="21"/>
      <c r="AW299" s="21"/>
      <c r="AX299" s="21"/>
      <c r="AY299" s="21"/>
      <c r="AZ299" s="21"/>
      <c r="BA299" s="21"/>
      <c r="BB299" s="21"/>
      <c r="BC299" s="21"/>
      <c r="BD299" s="21"/>
      <c r="BE299" s="21"/>
      <c r="BF299" s="21"/>
      <c r="BG299" s="20"/>
      <c r="BH299" s="21"/>
      <c r="BI299" s="21"/>
      <c r="BJ299" s="21"/>
      <c r="BK299" s="21"/>
      <c r="BL299" s="21"/>
      <c r="BM299" s="21"/>
      <c r="BN299" s="21"/>
      <c r="BO299" s="20"/>
      <c r="BP299" s="21"/>
      <c r="BQ299" s="21"/>
      <c r="BR299" s="21"/>
      <c r="BS299" s="70">
        <f t="shared" si="29"/>
        <v>655.84000000000015</v>
      </c>
      <c r="BT299" s="23">
        <v>275.27999999999997</v>
      </c>
      <c r="BU299" s="23"/>
      <c r="BV299" s="23"/>
      <c r="BW299" s="23"/>
      <c r="BX299" s="23">
        <f t="shared" si="27"/>
        <v>275.27999999999997</v>
      </c>
      <c r="BY299" s="71">
        <f t="shared" si="28"/>
        <v>70.435604433370571</v>
      </c>
      <c r="BZ299" s="41"/>
    </row>
    <row r="300" spans="1:1020" ht="74.25" customHeight="1" x14ac:dyDescent="0.25">
      <c r="A300" s="126" t="s">
        <v>53</v>
      </c>
      <c r="B300" s="19" t="s">
        <v>364</v>
      </c>
      <c r="C300" s="83" t="s">
        <v>396</v>
      </c>
      <c r="D300" s="127">
        <v>80032</v>
      </c>
      <c r="E300" s="51">
        <v>1687</v>
      </c>
      <c r="F300" s="235" t="s">
        <v>536</v>
      </c>
      <c r="G300" s="235"/>
      <c r="H300" s="235"/>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c r="BM300" s="235"/>
      <c r="BN300" s="235"/>
      <c r="BO300" s="235"/>
      <c r="BP300" s="235"/>
      <c r="BQ300" s="235"/>
      <c r="BR300" s="235"/>
      <c r="BS300" s="70">
        <f t="shared" si="29"/>
        <v>0</v>
      </c>
      <c r="BT300" s="23">
        <v>248.74</v>
      </c>
      <c r="BU300" s="23"/>
      <c r="BV300" s="23"/>
      <c r="BW300" s="23"/>
      <c r="BX300" s="23">
        <f t="shared" si="27"/>
        <v>248.74</v>
      </c>
      <c r="BY300" s="71">
        <f t="shared" si="28"/>
        <v>0</v>
      </c>
      <c r="BZ300" s="41"/>
    </row>
    <row r="301" spans="1:1020" ht="68.25" customHeight="1" x14ac:dyDescent="0.25">
      <c r="A301" s="126" t="s">
        <v>53</v>
      </c>
      <c r="B301" s="19" t="s">
        <v>364</v>
      </c>
      <c r="C301" s="83" t="s">
        <v>397</v>
      </c>
      <c r="D301" s="127">
        <v>80033</v>
      </c>
      <c r="E301" s="51">
        <v>781</v>
      </c>
      <c r="F301" s="235" t="s">
        <v>536</v>
      </c>
      <c r="G301" s="235"/>
      <c r="H301" s="235"/>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c r="AU301" s="235"/>
      <c r="AV301" s="235"/>
      <c r="AW301" s="235"/>
      <c r="AX301" s="235"/>
      <c r="AY301" s="235"/>
      <c r="AZ301" s="235"/>
      <c r="BA301" s="235"/>
      <c r="BB301" s="235"/>
      <c r="BC301" s="235"/>
      <c r="BD301" s="235"/>
      <c r="BE301" s="235"/>
      <c r="BF301" s="235"/>
      <c r="BG301" s="235"/>
      <c r="BH301" s="235"/>
      <c r="BI301" s="235"/>
      <c r="BJ301" s="235"/>
      <c r="BK301" s="235"/>
      <c r="BL301" s="235"/>
      <c r="BM301" s="235"/>
      <c r="BN301" s="235"/>
      <c r="BO301" s="235"/>
      <c r="BP301" s="235"/>
      <c r="BQ301" s="235"/>
      <c r="BR301" s="235"/>
      <c r="BS301" s="70">
        <f t="shared" si="29"/>
        <v>0</v>
      </c>
      <c r="BT301" s="23">
        <v>233.26</v>
      </c>
      <c r="BU301" s="23"/>
      <c r="BV301" s="23"/>
      <c r="BW301" s="23"/>
      <c r="BX301" s="23">
        <f t="shared" si="27"/>
        <v>233.26</v>
      </c>
      <c r="BY301" s="71">
        <f t="shared" si="28"/>
        <v>0</v>
      </c>
      <c r="BZ301" s="41"/>
    </row>
    <row r="302" spans="1:1020" ht="51.75" customHeight="1" x14ac:dyDescent="0.25">
      <c r="A302" s="126" t="s">
        <v>53</v>
      </c>
      <c r="B302" s="19" t="s">
        <v>364</v>
      </c>
      <c r="C302" s="83" t="s">
        <v>398</v>
      </c>
      <c r="D302" s="127">
        <v>80034</v>
      </c>
      <c r="E302" s="51">
        <v>1022</v>
      </c>
      <c r="F302" s="235" t="s">
        <v>536</v>
      </c>
      <c r="G302" s="235"/>
      <c r="H302" s="235"/>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c r="AU302" s="235"/>
      <c r="AV302" s="235"/>
      <c r="AW302" s="235"/>
      <c r="AX302" s="235"/>
      <c r="AY302" s="235"/>
      <c r="AZ302" s="235"/>
      <c r="BA302" s="235"/>
      <c r="BB302" s="235"/>
      <c r="BC302" s="235"/>
      <c r="BD302" s="235"/>
      <c r="BE302" s="235"/>
      <c r="BF302" s="235"/>
      <c r="BG302" s="235"/>
      <c r="BH302" s="235"/>
      <c r="BI302" s="235"/>
      <c r="BJ302" s="235"/>
      <c r="BK302" s="235"/>
      <c r="BL302" s="235"/>
      <c r="BM302" s="235"/>
      <c r="BN302" s="235"/>
      <c r="BO302" s="235"/>
      <c r="BP302" s="235"/>
      <c r="BQ302" s="235"/>
      <c r="BR302" s="235"/>
      <c r="BS302" s="70">
        <f t="shared" si="29"/>
        <v>0</v>
      </c>
      <c r="BT302" s="23">
        <v>305.16000000000003</v>
      </c>
      <c r="BU302" s="23"/>
      <c r="BV302" s="23"/>
      <c r="BW302" s="23"/>
      <c r="BX302" s="23">
        <f t="shared" si="27"/>
        <v>305.16000000000003</v>
      </c>
      <c r="BY302" s="71">
        <f t="shared" si="28"/>
        <v>0</v>
      </c>
      <c r="BZ302" s="41"/>
    </row>
    <row r="303" spans="1:1020" ht="59.25" customHeight="1" x14ac:dyDescent="0.25">
      <c r="A303" s="126" t="s">
        <v>53</v>
      </c>
      <c r="B303" s="19" t="s">
        <v>364</v>
      </c>
      <c r="C303" s="84" t="s">
        <v>399</v>
      </c>
      <c r="D303" s="127">
        <v>80035</v>
      </c>
      <c r="E303" s="51">
        <v>1703</v>
      </c>
      <c r="F303" s="51"/>
      <c r="G303" s="74"/>
      <c r="H303" s="74"/>
      <c r="I303" s="21">
        <v>120.38</v>
      </c>
      <c r="J303" s="21"/>
      <c r="K303" s="21"/>
      <c r="L303" s="21">
        <v>24.84</v>
      </c>
      <c r="M303" s="21"/>
      <c r="N303" s="21">
        <v>29.47</v>
      </c>
      <c r="O303" s="77"/>
      <c r="P303" s="21"/>
      <c r="Q303" s="21"/>
      <c r="R303" s="76">
        <v>3.51</v>
      </c>
      <c r="S303" s="21"/>
      <c r="T303" s="21"/>
      <c r="U303" s="21"/>
      <c r="V303" s="21"/>
      <c r="W303" s="78"/>
      <c r="X303" s="21"/>
      <c r="Y303" s="21"/>
      <c r="Z303" s="21"/>
      <c r="AA303" s="21"/>
      <c r="AB303" s="21"/>
      <c r="AC303" s="20">
        <v>11.94</v>
      </c>
      <c r="AD303" s="40"/>
      <c r="AE303" s="21"/>
      <c r="AF303" s="21"/>
      <c r="AG303" s="21">
        <v>24.33</v>
      </c>
      <c r="AH303" s="49"/>
      <c r="AI303" s="21"/>
      <c r="AJ303" s="21"/>
      <c r="AK303" s="21"/>
      <c r="AL303" s="21"/>
      <c r="AM303" s="21"/>
      <c r="AN303" s="21"/>
      <c r="AO303" s="21"/>
      <c r="AP303" s="21">
        <v>1.2749999999999999</v>
      </c>
      <c r="AQ303" s="21"/>
      <c r="AR303" s="80"/>
      <c r="AS303" s="80"/>
      <c r="AT303" s="80"/>
      <c r="AU303" s="81"/>
      <c r="AV303" s="80"/>
      <c r="AW303" s="80"/>
      <c r="AX303" s="80"/>
      <c r="AY303" s="80"/>
      <c r="AZ303" s="80"/>
      <c r="BA303" s="80"/>
      <c r="BB303" s="80"/>
      <c r="BC303" s="80"/>
      <c r="BD303" s="80"/>
      <c r="BE303" s="80"/>
      <c r="BF303" s="80"/>
      <c r="BG303" s="20"/>
      <c r="BH303" s="80"/>
      <c r="BI303" s="80"/>
      <c r="BJ303" s="80"/>
      <c r="BK303" s="80"/>
      <c r="BL303" s="80"/>
      <c r="BM303" s="80"/>
      <c r="BN303" s="80"/>
      <c r="BO303" s="20"/>
      <c r="BP303" s="80"/>
      <c r="BQ303" s="80"/>
      <c r="BR303" s="80"/>
      <c r="BS303" s="70">
        <f t="shared" si="29"/>
        <v>215.74499999999998</v>
      </c>
      <c r="BT303" s="23">
        <v>261.04000000000002</v>
      </c>
      <c r="BU303" s="23"/>
      <c r="BV303" s="23"/>
      <c r="BW303" s="23"/>
      <c r="BX303" s="23">
        <f t="shared" si="27"/>
        <v>261.04000000000002</v>
      </c>
      <c r="BY303" s="71">
        <f t="shared" si="28"/>
        <v>45.249955430644839</v>
      </c>
      <c r="BZ303" s="41"/>
    </row>
    <row r="304" spans="1:1020" ht="59.25" customHeight="1" x14ac:dyDescent="0.25">
      <c r="A304" s="126" t="s">
        <v>53</v>
      </c>
      <c r="B304" s="19" t="s">
        <v>364</v>
      </c>
      <c r="C304" s="83" t="s">
        <v>400</v>
      </c>
      <c r="D304" s="127">
        <v>80036</v>
      </c>
      <c r="E304" s="51">
        <v>2632</v>
      </c>
      <c r="F304" s="235" t="s">
        <v>536</v>
      </c>
      <c r="G304" s="235"/>
      <c r="H304" s="235"/>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c r="AV304" s="235"/>
      <c r="AW304" s="235"/>
      <c r="AX304" s="235"/>
      <c r="AY304" s="235"/>
      <c r="AZ304" s="235"/>
      <c r="BA304" s="235"/>
      <c r="BB304" s="235"/>
      <c r="BC304" s="235"/>
      <c r="BD304" s="235"/>
      <c r="BE304" s="235"/>
      <c r="BF304" s="235"/>
      <c r="BG304" s="235"/>
      <c r="BH304" s="235"/>
      <c r="BI304" s="235"/>
      <c r="BJ304" s="235"/>
      <c r="BK304" s="235"/>
      <c r="BL304" s="235"/>
      <c r="BM304" s="235"/>
      <c r="BN304" s="235"/>
      <c r="BO304" s="235"/>
      <c r="BP304" s="235"/>
      <c r="BQ304" s="235"/>
      <c r="BR304" s="235"/>
      <c r="BS304" s="70">
        <f t="shared" si="29"/>
        <v>0</v>
      </c>
      <c r="BT304" s="23">
        <v>740.24</v>
      </c>
      <c r="BU304" s="23"/>
      <c r="BV304" s="23"/>
      <c r="BW304" s="23"/>
      <c r="BX304" s="23">
        <f t="shared" si="27"/>
        <v>740.24</v>
      </c>
      <c r="BY304" s="71">
        <f t="shared" si="28"/>
        <v>0</v>
      </c>
      <c r="BZ304" s="41"/>
    </row>
    <row r="305" spans="1:1020" ht="57.2" customHeight="1" x14ac:dyDescent="0.25">
      <c r="A305" s="126" t="s">
        <v>53</v>
      </c>
      <c r="B305" s="19" t="s">
        <v>364</v>
      </c>
      <c r="C305" s="83" t="s">
        <v>401</v>
      </c>
      <c r="D305" s="127">
        <v>80037</v>
      </c>
      <c r="E305" s="51">
        <v>1862</v>
      </c>
      <c r="F305" s="235" t="s">
        <v>536</v>
      </c>
      <c r="G305" s="235"/>
      <c r="H305" s="235"/>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c r="AU305" s="235"/>
      <c r="AV305" s="235"/>
      <c r="AW305" s="235"/>
      <c r="AX305" s="235"/>
      <c r="AY305" s="235"/>
      <c r="AZ305" s="235"/>
      <c r="BA305" s="235"/>
      <c r="BB305" s="235"/>
      <c r="BC305" s="235"/>
      <c r="BD305" s="235"/>
      <c r="BE305" s="235"/>
      <c r="BF305" s="235"/>
      <c r="BG305" s="235"/>
      <c r="BH305" s="235"/>
      <c r="BI305" s="235"/>
      <c r="BJ305" s="235"/>
      <c r="BK305" s="235"/>
      <c r="BL305" s="235"/>
      <c r="BM305" s="235"/>
      <c r="BN305" s="235"/>
      <c r="BO305" s="235"/>
      <c r="BP305" s="235"/>
      <c r="BQ305" s="235"/>
      <c r="BR305" s="235"/>
      <c r="BS305" s="70">
        <f t="shared" si="29"/>
        <v>0</v>
      </c>
      <c r="BT305" s="23">
        <v>419.32</v>
      </c>
      <c r="BU305" s="23"/>
      <c r="BV305" s="23"/>
      <c r="BW305" s="23"/>
      <c r="BX305" s="23">
        <f t="shared" si="27"/>
        <v>419.32</v>
      </c>
      <c r="BY305" s="71">
        <f t="shared" si="28"/>
        <v>0</v>
      </c>
      <c r="BZ305" s="89"/>
    </row>
    <row r="306" spans="1:1020" ht="60.4" customHeight="1" x14ac:dyDescent="0.2">
      <c r="A306" s="159" t="s">
        <v>53</v>
      </c>
      <c r="B306" s="151" t="s">
        <v>364</v>
      </c>
      <c r="C306" s="173" t="s">
        <v>402</v>
      </c>
      <c r="D306" s="159">
        <v>80038</v>
      </c>
      <c r="E306" s="153">
        <v>19970</v>
      </c>
      <c r="F306" s="154"/>
      <c r="G306" s="154"/>
      <c r="H306" s="154"/>
      <c r="I306" s="154"/>
      <c r="J306" s="154"/>
      <c r="K306" s="154"/>
      <c r="L306" s="154"/>
      <c r="M306" s="154"/>
      <c r="N306" s="154"/>
      <c r="O306" s="154"/>
      <c r="P306" s="154"/>
      <c r="Q306" s="154"/>
      <c r="R306" s="183">
        <v>20.420000000000002</v>
      </c>
      <c r="S306" s="154"/>
      <c r="T306" s="154"/>
      <c r="U306" s="154"/>
      <c r="V306" s="154"/>
      <c r="W306" s="154"/>
      <c r="X306" s="154"/>
      <c r="Y306" s="154"/>
      <c r="Z306" s="154"/>
      <c r="AA306" s="154"/>
      <c r="AB306" s="154"/>
      <c r="AC306" s="183">
        <v>129.46</v>
      </c>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c r="AY306" s="154"/>
      <c r="AZ306" s="154"/>
      <c r="BA306" s="154"/>
      <c r="BB306" s="154"/>
      <c r="BC306" s="154"/>
      <c r="BD306" s="154"/>
      <c r="BE306" s="154"/>
      <c r="BF306" s="154"/>
      <c r="BG306" s="154"/>
      <c r="BH306" s="154"/>
      <c r="BI306" s="154"/>
      <c r="BJ306" s="154"/>
      <c r="BK306" s="154"/>
      <c r="BL306" s="154"/>
      <c r="BM306" s="154"/>
      <c r="BN306" s="154"/>
      <c r="BO306" s="154"/>
      <c r="BP306" s="154"/>
      <c r="BQ306" s="154"/>
      <c r="BR306" s="154"/>
      <c r="BS306" s="154">
        <f t="shared" si="29"/>
        <v>149.88</v>
      </c>
      <c r="BT306" s="156">
        <v>8150.8</v>
      </c>
      <c r="BU306" s="156"/>
      <c r="BV306" s="156"/>
      <c r="BW306" s="156"/>
      <c r="BX306" s="156">
        <f t="shared" si="27"/>
        <v>8150.8</v>
      </c>
      <c r="BY306" s="156">
        <f t="shared" si="28"/>
        <v>1.8056352009714867</v>
      </c>
      <c r="BZ306" s="154"/>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c r="KF306"/>
      <c r="KG306"/>
      <c r="KH306"/>
      <c r="KI306"/>
      <c r="KJ306"/>
      <c r="KK306"/>
      <c r="KL306"/>
      <c r="KM306"/>
      <c r="KN306"/>
      <c r="KO306"/>
      <c r="KP306"/>
      <c r="KQ306"/>
      <c r="KR306"/>
      <c r="KS306"/>
      <c r="KT306"/>
      <c r="KU306"/>
      <c r="KV306"/>
      <c r="KW306"/>
      <c r="KX306"/>
      <c r="KY306"/>
      <c r="KZ306"/>
      <c r="LA306"/>
      <c r="LB306"/>
      <c r="LC306"/>
      <c r="LD306"/>
      <c r="LE306"/>
      <c r="LF306"/>
      <c r="LG306"/>
      <c r="LH306"/>
      <c r="LI306"/>
      <c r="LJ306"/>
      <c r="LK306"/>
      <c r="LL306"/>
      <c r="LM306"/>
      <c r="LN306"/>
      <c r="LO306"/>
      <c r="LP306"/>
      <c r="LQ306"/>
      <c r="LR306"/>
      <c r="LS306"/>
      <c r="LT306"/>
      <c r="LU306"/>
      <c r="LV306"/>
      <c r="LW306"/>
      <c r="LX306"/>
      <c r="LY306"/>
      <c r="LZ306"/>
      <c r="MA306"/>
      <c r="MB306"/>
      <c r="MC306"/>
      <c r="MD306"/>
      <c r="ME306"/>
      <c r="MF306"/>
      <c r="MG306"/>
      <c r="MH306"/>
      <c r="MI306"/>
      <c r="MJ306"/>
      <c r="MK306"/>
      <c r="ML306"/>
      <c r="MM306"/>
      <c r="MN306"/>
      <c r="MO306"/>
      <c r="MP306"/>
      <c r="MQ306"/>
      <c r="MR306"/>
      <c r="MS306"/>
      <c r="MT306"/>
      <c r="MU306"/>
      <c r="MV306"/>
      <c r="MW306"/>
      <c r="MX306"/>
      <c r="MY306"/>
      <c r="MZ306"/>
      <c r="NA306"/>
      <c r="NB306"/>
      <c r="NC306"/>
      <c r="ND306"/>
      <c r="NE306"/>
      <c r="NF306"/>
      <c r="NG306"/>
      <c r="NH306"/>
      <c r="NI306"/>
      <c r="NJ306"/>
      <c r="NK306"/>
      <c r="NL306"/>
      <c r="NM306"/>
      <c r="NN306"/>
      <c r="NO306"/>
      <c r="NP306"/>
      <c r="NQ306"/>
      <c r="NR306"/>
      <c r="NS306"/>
      <c r="NT306"/>
      <c r="NU306"/>
      <c r="NV306"/>
      <c r="NW306"/>
      <c r="NX306"/>
      <c r="NY306"/>
      <c r="NZ306"/>
      <c r="OA306"/>
      <c r="OB306"/>
      <c r="OC306"/>
      <c r="OD306"/>
      <c r="OE306"/>
      <c r="OF306"/>
      <c r="OG306"/>
      <c r="OH306"/>
      <c r="OI306"/>
      <c r="OJ306"/>
      <c r="OK306"/>
      <c r="OL306"/>
      <c r="OM306"/>
      <c r="ON306"/>
      <c r="OO306"/>
      <c r="OP306"/>
      <c r="OQ306"/>
      <c r="OR306"/>
      <c r="OS306"/>
      <c r="OT306"/>
      <c r="OU306"/>
      <c r="OV306"/>
      <c r="OW306"/>
      <c r="OX306"/>
      <c r="OY306"/>
      <c r="OZ306"/>
      <c r="PA306"/>
      <c r="PB306"/>
      <c r="PC306"/>
      <c r="PD306"/>
      <c r="PE306"/>
      <c r="PF306"/>
      <c r="PG306"/>
      <c r="PH306"/>
      <c r="PI306"/>
      <c r="PJ306"/>
      <c r="PK306"/>
      <c r="PL306"/>
      <c r="PM306"/>
      <c r="PN306"/>
      <c r="PO306"/>
      <c r="PP306"/>
      <c r="PQ306"/>
      <c r="PR306"/>
      <c r="PS306"/>
      <c r="PT306"/>
      <c r="PU306"/>
      <c r="PV306"/>
      <c r="PW306"/>
      <c r="PX306"/>
      <c r="PY306"/>
      <c r="PZ306"/>
      <c r="QA306"/>
      <c r="QB306"/>
      <c r="QC306"/>
      <c r="QD306"/>
      <c r="QE306"/>
      <c r="QF306"/>
      <c r="QG306"/>
      <c r="QH306"/>
      <c r="QI306"/>
      <c r="QJ306"/>
      <c r="QK306"/>
      <c r="QL306"/>
      <c r="QM306"/>
      <c r="QN306"/>
      <c r="QO306"/>
      <c r="QP306"/>
      <c r="QQ306"/>
      <c r="QR306"/>
      <c r="QS306"/>
      <c r="QT306"/>
      <c r="QU306"/>
      <c r="QV306"/>
      <c r="QW306"/>
      <c r="QX306"/>
      <c r="QY306"/>
      <c r="QZ306"/>
      <c r="RA306"/>
      <c r="RB306"/>
      <c r="RC306"/>
      <c r="RD306"/>
      <c r="RE306"/>
      <c r="RF306"/>
      <c r="RG306"/>
      <c r="RH306"/>
      <c r="RI306"/>
      <c r="RJ306"/>
      <c r="RK306"/>
      <c r="RL306"/>
      <c r="RM306"/>
      <c r="RN306"/>
      <c r="RO306"/>
      <c r="RP306"/>
      <c r="RQ306"/>
      <c r="RR306"/>
      <c r="RS306"/>
      <c r="RT306"/>
      <c r="RU306"/>
      <c r="RV306"/>
      <c r="RW306"/>
      <c r="RX306"/>
      <c r="RY306"/>
      <c r="RZ306"/>
      <c r="SA306"/>
      <c r="SB306"/>
      <c r="SC306"/>
      <c r="SD306"/>
      <c r="SE306"/>
      <c r="SF306"/>
      <c r="SG306"/>
      <c r="SH306"/>
      <c r="SI306"/>
      <c r="SJ306"/>
      <c r="SK306"/>
      <c r="SL306"/>
      <c r="SM306"/>
      <c r="SN306"/>
      <c r="SO306"/>
      <c r="SP306"/>
      <c r="SQ306"/>
      <c r="SR306"/>
      <c r="SS306"/>
      <c r="ST306"/>
      <c r="SU306"/>
      <c r="SV306"/>
      <c r="SW306"/>
      <c r="SX306"/>
      <c r="SY306"/>
      <c r="SZ306"/>
      <c r="TA306"/>
      <c r="TB306"/>
      <c r="TC306"/>
      <c r="TD306"/>
      <c r="TE306"/>
      <c r="TF306"/>
      <c r="TG306"/>
      <c r="TH306"/>
      <c r="TI306"/>
      <c r="TJ306"/>
      <c r="TK306"/>
      <c r="TL306"/>
      <c r="TM306"/>
      <c r="TN306"/>
      <c r="TO306"/>
      <c r="TP306"/>
      <c r="TQ306"/>
      <c r="TR306"/>
      <c r="TS306"/>
      <c r="TT306"/>
      <c r="TU306"/>
      <c r="TV306"/>
      <c r="TW306"/>
      <c r="TX306"/>
      <c r="TY306"/>
      <c r="TZ306"/>
      <c r="UA306"/>
      <c r="UB306"/>
      <c r="UC306"/>
      <c r="UD306"/>
      <c r="UE306"/>
      <c r="UF306"/>
      <c r="UG306"/>
      <c r="UH306"/>
      <c r="UI306"/>
      <c r="UJ306"/>
      <c r="UK306"/>
      <c r="UL306"/>
      <c r="UM306"/>
      <c r="UN306"/>
      <c r="UO306"/>
      <c r="UP306"/>
      <c r="UQ306"/>
      <c r="UR306"/>
      <c r="US306"/>
      <c r="UT306"/>
      <c r="UU306"/>
      <c r="UV306"/>
      <c r="UW306"/>
      <c r="UX306"/>
      <c r="UY306"/>
      <c r="UZ306"/>
      <c r="VA306"/>
      <c r="VB306"/>
      <c r="VC306"/>
      <c r="VD306"/>
      <c r="VE306"/>
      <c r="VF306"/>
      <c r="VG306"/>
      <c r="VH306"/>
      <c r="VI306"/>
      <c r="VJ306"/>
      <c r="VK306"/>
      <c r="VL306"/>
      <c r="VM306"/>
      <c r="VN306"/>
      <c r="VO306"/>
      <c r="VP306"/>
      <c r="VQ306"/>
      <c r="VR306"/>
      <c r="VS306"/>
      <c r="VT306"/>
      <c r="VU306"/>
      <c r="VV306"/>
      <c r="VW306"/>
      <c r="VX306"/>
      <c r="VY306"/>
      <c r="VZ306"/>
      <c r="WA306"/>
      <c r="WB306"/>
      <c r="WC306"/>
      <c r="WD306"/>
      <c r="WE306"/>
      <c r="WF306"/>
      <c r="WG306"/>
      <c r="WH306"/>
      <c r="WI306"/>
      <c r="WJ306"/>
      <c r="WK306"/>
      <c r="WL306"/>
      <c r="WM306"/>
      <c r="WN306"/>
      <c r="WO306"/>
      <c r="WP306"/>
      <c r="WQ306"/>
      <c r="WR306"/>
      <c r="WS306"/>
      <c r="WT306"/>
      <c r="WU306"/>
      <c r="WV306"/>
      <c r="WW306"/>
      <c r="WX306"/>
      <c r="WY306"/>
      <c r="WZ306"/>
      <c r="XA306"/>
      <c r="XB306"/>
      <c r="XC306"/>
      <c r="XD306"/>
      <c r="XE306"/>
      <c r="XF306"/>
      <c r="XG306"/>
      <c r="XH306"/>
      <c r="XI306"/>
      <c r="XJ306"/>
      <c r="XK306"/>
      <c r="XL306"/>
      <c r="XM306"/>
      <c r="XN306"/>
      <c r="XO306"/>
      <c r="XP306"/>
      <c r="XQ306"/>
      <c r="XR306"/>
      <c r="XS306"/>
      <c r="XT306"/>
      <c r="XU306"/>
      <c r="XV306"/>
      <c r="XW306"/>
      <c r="XX306"/>
      <c r="XY306"/>
      <c r="XZ306"/>
      <c r="YA306"/>
      <c r="YB306"/>
      <c r="YC306"/>
      <c r="YD306"/>
      <c r="YE306"/>
      <c r="YF306"/>
      <c r="YG306"/>
      <c r="YH306"/>
      <c r="YI306"/>
      <c r="YJ306"/>
      <c r="YK306"/>
      <c r="YL306"/>
      <c r="YM306"/>
      <c r="YN306"/>
      <c r="YO306"/>
      <c r="YP306"/>
      <c r="YQ306"/>
      <c r="YR306"/>
      <c r="YS306"/>
      <c r="YT306"/>
      <c r="YU306"/>
      <c r="YV306"/>
      <c r="YW306"/>
      <c r="YX306"/>
      <c r="YY306"/>
      <c r="YZ306"/>
      <c r="ZA306"/>
      <c r="ZB306"/>
      <c r="ZC306"/>
      <c r="ZD306"/>
      <c r="ZE306"/>
      <c r="ZF306"/>
      <c r="ZG306"/>
      <c r="ZH306"/>
      <c r="ZI306"/>
      <c r="ZJ306"/>
      <c r="ZK306"/>
      <c r="ZL306"/>
      <c r="ZM306"/>
      <c r="ZN306"/>
      <c r="ZO306"/>
      <c r="ZP306"/>
      <c r="ZQ306"/>
      <c r="ZR306"/>
      <c r="ZS306"/>
      <c r="ZT306"/>
      <c r="ZU306"/>
      <c r="ZV306"/>
      <c r="ZW306"/>
      <c r="ZX306"/>
      <c r="ZY306"/>
      <c r="ZZ306"/>
      <c r="AAA306"/>
      <c r="AAB306"/>
      <c r="AAC306"/>
      <c r="AAD306"/>
      <c r="AAE306"/>
      <c r="AAF306"/>
      <c r="AAG306"/>
      <c r="AAH306"/>
      <c r="AAI306"/>
      <c r="AAJ306"/>
      <c r="AAK306"/>
      <c r="AAL306"/>
      <c r="AAM306"/>
      <c r="AAN306"/>
      <c r="AAO306"/>
      <c r="AAP306"/>
      <c r="AAQ306"/>
      <c r="AAR306"/>
      <c r="AAS306"/>
      <c r="AAT306"/>
      <c r="AAU306"/>
      <c r="AAV306"/>
      <c r="AAW306"/>
      <c r="AAX306"/>
      <c r="AAY306"/>
      <c r="AAZ306"/>
      <c r="ABA306"/>
      <c r="ABB306"/>
      <c r="ABC306"/>
      <c r="ABD306"/>
      <c r="ABE306"/>
      <c r="ABF306"/>
      <c r="ABG306"/>
      <c r="ABH306"/>
      <c r="ABI306"/>
      <c r="ABJ306"/>
      <c r="ABK306"/>
      <c r="ABL306"/>
      <c r="ABM306"/>
      <c r="ABN306"/>
      <c r="ABO306"/>
      <c r="ABP306"/>
      <c r="ABQ306"/>
      <c r="ABR306"/>
      <c r="ABS306"/>
      <c r="ABT306"/>
      <c r="ABU306"/>
      <c r="ABV306"/>
      <c r="ABW306"/>
      <c r="ABX306"/>
      <c r="ABY306"/>
      <c r="ABZ306"/>
      <c r="ACA306"/>
      <c r="ACB306"/>
      <c r="ACC306"/>
      <c r="ACD306"/>
      <c r="ACE306"/>
      <c r="ACF306"/>
      <c r="ACG306"/>
      <c r="ACH306"/>
      <c r="ACI306"/>
      <c r="ACJ306"/>
      <c r="ACK306"/>
      <c r="ACL306"/>
      <c r="ACM306"/>
      <c r="ACN306"/>
      <c r="ACO306"/>
      <c r="ACP306"/>
      <c r="ACQ306"/>
      <c r="ACR306"/>
      <c r="ACS306"/>
      <c r="ACT306"/>
      <c r="ACU306"/>
      <c r="ACV306"/>
      <c r="ACW306"/>
      <c r="ACX306"/>
      <c r="ACY306"/>
      <c r="ACZ306"/>
      <c r="ADA306"/>
      <c r="ADB306"/>
      <c r="ADC306"/>
      <c r="ADD306"/>
      <c r="ADE306"/>
      <c r="ADF306"/>
      <c r="ADG306"/>
      <c r="ADH306"/>
      <c r="ADI306"/>
      <c r="ADJ306"/>
      <c r="ADK306"/>
      <c r="ADL306"/>
      <c r="ADM306"/>
      <c r="ADN306"/>
      <c r="ADO306"/>
      <c r="ADP306"/>
      <c r="ADQ306"/>
      <c r="ADR306"/>
      <c r="ADS306"/>
      <c r="ADT306"/>
      <c r="ADU306"/>
      <c r="ADV306"/>
      <c r="ADW306"/>
      <c r="ADX306"/>
      <c r="ADY306"/>
      <c r="ADZ306"/>
      <c r="AEA306"/>
      <c r="AEB306"/>
      <c r="AEC306"/>
      <c r="AED306"/>
      <c r="AEE306"/>
      <c r="AEF306"/>
      <c r="AEG306"/>
      <c r="AEH306"/>
      <c r="AEI306"/>
      <c r="AEJ306"/>
      <c r="AEK306"/>
      <c r="AEL306"/>
      <c r="AEM306"/>
      <c r="AEN306"/>
      <c r="AEO306"/>
      <c r="AEP306"/>
      <c r="AEQ306"/>
      <c r="AER306"/>
      <c r="AES306"/>
      <c r="AET306"/>
      <c r="AEU306"/>
      <c r="AEV306"/>
      <c r="AEW306"/>
      <c r="AEX306"/>
      <c r="AEY306"/>
      <c r="AEZ306"/>
      <c r="AFA306"/>
      <c r="AFB306"/>
      <c r="AFC306"/>
      <c r="AFD306"/>
      <c r="AFE306"/>
      <c r="AFF306"/>
      <c r="AFG306"/>
      <c r="AFH306"/>
      <c r="AFI306"/>
      <c r="AFJ306"/>
      <c r="AFK306"/>
      <c r="AFL306"/>
      <c r="AFM306"/>
      <c r="AFN306"/>
      <c r="AFO306"/>
      <c r="AFP306"/>
      <c r="AFQ306"/>
      <c r="AFR306"/>
      <c r="AFS306"/>
      <c r="AFT306"/>
      <c r="AFU306"/>
      <c r="AFV306"/>
      <c r="AFW306"/>
      <c r="AFX306"/>
      <c r="AFY306"/>
      <c r="AFZ306"/>
      <c r="AGA306"/>
      <c r="AGB306"/>
      <c r="AGC306"/>
      <c r="AGD306"/>
      <c r="AGE306"/>
      <c r="AGF306"/>
      <c r="AGG306"/>
      <c r="AGH306"/>
      <c r="AGI306"/>
      <c r="AGJ306"/>
      <c r="AGK306"/>
      <c r="AGL306"/>
      <c r="AGM306"/>
      <c r="AGN306"/>
      <c r="AGO306"/>
      <c r="AGP306"/>
      <c r="AGQ306"/>
      <c r="AGR306"/>
      <c r="AGS306"/>
      <c r="AGT306"/>
      <c r="AGU306"/>
      <c r="AGV306"/>
      <c r="AGW306"/>
      <c r="AGX306"/>
      <c r="AGY306"/>
      <c r="AGZ306"/>
      <c r="AHA306"/>
      <c r="AHB306"/>
      <c r="AHC306"/>
      <c r="AHD306"/>
      <c r="AHE306"/>
      <c r="AHF306"/>
      <c r="AHG306"/>
      <c r="AHH306"/>
      <c r="AHI306"/>
      <c r="AHJ306"/>
      <c r="AHK306"/>
      <c r="AHL306"/>
      <c r="AHM306"/>
      <c r="AHN306"/>
      <c r="AHO306"/>
      <c r="AHP306"/>
      <c r="AHQ306"/>
      <c r="AHR306"/>
      <c r="AHS306"/>
      <c r="AHT306"/>
      <c r="AHU306"/>
      <c r="AHV306"/>
      <c r="AHW306"/>
      <c r="AHX306"/>
      <c r="AHY306"/>
      <c r="AHZ306"/>
      <c r="AIA306"/>
      <c r="AIB306"/>
      <c r="AIC306"/>
      <c r="AID306"/>
      <c r="AIE306"/>
      <c r="AIF306"/>
      <c r="AIG306"/>
      <c r="AIH306"/>
      <c r="AII306"/>
      <c r="AIJ306"/>
      <c r="AIK306"/>
      <c r="AIL306"/>
      <c r="AIM306"/>
      <c r="AIN306"/>
      <c r="AIO306"/>
      <c r="AIP306"/>
      <c r="AIQ306"/>
      <c r="AIR306"/>
      <c r="AIS306"/>
      <c r="AIT306"/>
      <c r="AIU306"/>
      <c r="AIV306"/>
      <c r="AIW306"/>
      <c r="AIX306"/>
      <c r="AIY306"/>
      <c r="AIZ306"/>
      <c r="AJA306"/>
      <c r="AJB306"/>
      <c r="AJC306"/>
      <c r="AJD306"/>
      <c r="AJE306"/>
      <c r="AJF306"/>
      <c r="AJG306"/>
      <c r="AJH306"/>
      <c r="AJI306"/>
      <c r="AJJ306"/>
      <c r="AJK306"/>
      <c r="AJL306"/>
      <c r="AJM306"/>
      <c r="AJN306"/>
      <c r="AJO306"/>
      <c r="AJP306"/>
      <c r="AJQ306"/>
      <c r="AJR306"/>
      <c r="AJS306"/>
      <c r="AJT306"/>
      <c r="AJU306"/>
      <c r="AJV306"/>
      <c r="AJW306"/>
      <c r="AJX306"/>
      <c r="AJY306"/>
      <c r="AJZ306"/>
      <c r="AKA306"/>
      <c r="AKB306"/>
      <c r="AKC306"/>
      <c r="AKD306"/>
      <c r="AKE306"/>
      <c r="AKF306"/>
      <c r="AKG306"/>
      <c r="AKH306"/>
      <c r="AKI306"/>
      <c r="AKJ306"/>
      <c r="AKK306"/>
      <c r="AKL306"/>
      <c r="AKM306"/>
      <c r="AKN306"/>
      <c r="AKO306"/>
      <c r="AKP306"/>
      <c r="AKQ306"/>
      <c r="AKR306"/>
      <c r="AKS306"/>
      <c r="AKT306"/>
      <c r="AKU306"/>
      <c r="AKV306"/>
      <c r="AKW306"/>
      <c r="AKX306"/>
      <c r="AKY306"/>
      <c r="AKZ306"/>
      <c r="ALA306"/>
      <c r="ALB306"/>
      <c r="ALC306"/>
      <c r="ALD306"/>
      <c r="ALE306"/>
      <c r="ALF306"/>
      <c r="ALG306"/>
      <c r="ALH306"/>
      <c r="ALI306"/>
      <c r="ALJ306"/>
      <c r="ALK306"/>
      <c r="ALL306"/>
      <c r="ALM306"/>
      <c r="ALN306"/>
      <c r="ALO306"/>
      <c r="ALP306"/>
      <c r="ALQ306"/>
      <c r="ALR306"/>
      <c r="ALS306"/>
      <c r="ALT306"/>
      <c r="ALU306"/>
      <c r="ALV306"/>
      <c r="ALW306"/>
      <c r="ALX306"/>
      <c r="ALY306"/>
      <c r="ALZ306"/>
      <c r="AMA306"/>
      <c r="AMB306"/>
      <c r="AMC306"/>
      <c r="AMD306"/>
      <c r="AME306"/>
      <c r="AMF306"/>
    </row>
    <row r="307" spans="1:1020" ht="57.75" customHeight="1" x14ac:dyDescent="0.25">
      <c r="A307" s="126" t="s">
        <v>53</v>
      </c>
      <c r="B307" s="19" t="s">
        <v>364</v>
      </c>
      <c r="C307" s="84" t="s">
        <v>403</v>
      </c>
      <c r="D307" s="127">
        <v>80039</v>
      </c>
      <c r="E307" s="51">
        <v>7164</v>
      </c>
      <c r="F307" s="51"/>
      <c r="G307" s="74"/>
      <c r="H307" s="74"/>
      <c r="I307" s="21"/>
      <c r="J307" s="21"/>
      <c r="K307" s="21">
        <v>23.39</v>
      </c>
      <c r="L307" s="21">
        <v>24.64</v>
      </c>
      <c r="M307" s="21">
        <v>77.7</v>
      </c>
      <c r="N307" s="20">
        <v>61.06</v>
      </c>
      <c r="O307" s="76">
        <v>0.3</v>
      </c>
      <c r="P307" s="21"/>
      <c r="Q307" s="21"/>
      <c r="R307" s="76">
        <v>10.69</v>
      </c>
      <c r="S307" s="21"/>
      <c r="T307" s="21"/>
      <c r="U307" s="21">
        <v>5.78</v>
      </c>
      <c r="V307" s="21">
        <v>7.58</v>
      </c>
      <c r="W307" s="78"/>
      <c r="X307" s="21"/>
      <c r="Y307" s="21"/>
      <c r="Z307" s="21"/>
      <c r="AA307" s="21"/>
      <c r="AB307" s="21"/>
      <c r="AC307" s="20">
        <v>96.54</v>
      </c>
      <c r="AD307" s="40"/>
      <c r="AE307" s="21"/>
      <c r="AF307" s="21"/>
      <c r="AG307" s="21">
        <v>17.3</v>
      </c>
      <c r="AH307" s="49"/>
      <c r="AI307" s="21"/>
      <c r="AJ307" s="21"/>
      <c r="AK307" s="21"/>
      <c r="AL307" s="21"/>
      <c r="AM307" s="21"/>
      <c r="AN307" s="21"/>
      <c r="AO307" s="21"/>
      <c r="AP307" s="21">
        <v>1.776</v>
      </c>
      <c r="AQ307" s="21"/>
      <c r="AR307" s="80"/>
      <c r="AS307" s="80"/>
      <c r="AT307" s="80"/>
      <c r="AU307" s="72"/>
      <c r="AV307" s="80"/>
      <c r="AW307" s="80"/>
      <c r="AX307" s="80"/>
      <c r="AY307" s="80"/>
      <c r="AZ307" s="80"/>
      <c r="BA307" s="80"/>
      <c r="BB307" s="80"/>
      <c r="BC307" s="80"/>
      <c r="BD307" s="80"/>
      <c r="BE307" s="80"/>
      <c r="BF307" s="72"/>
      <c r="BG307" s="20"/>
      <c r="BH307" s="80"/>
      <c r="BI307" s="80"/>
      <c r="BJ307" s="80"/>
      <c r="BK307" s="80"/>
      <c r="BL307" s="80"/>
      <c r="BM307" s="80"/>
      <c r="BN307" s="80"/>
      <c r="BO307" s="20"/>
      <c r="BP307" s="80"/>
      <c r="BQ307" s="80"/>
      <c r="BR307" s="80"/>
      <c r="BS307" s="70">
        <f t="shared" si="29"/>
        <v>326.75600000000009</v>
      </c>
      <c r="BT307" s="23">
        <v>2369.65</v>
      </c>
      <c r="BU307" s="23"/>
      <c r="BV307" s="23"/>
      <c r="BW307" s="23"/>
      <c r="BX307" s="23">
        <f t="shared" si="27"/>
        <v>2369.65</v>
      </c>
      <c r="BY307" s="71">
        <f t="shared" si="28"/>
        <v>12.11820475106494</v>
      </c>
      <c r="BZ307" s="41"/>
      <c r="CA307" s="18"/>
    </row>
    <row r="308" spans="1:1020" ht="60" customHeight="1" x14ac:dyDescent="0.25">
      <c r="A308" s="126" t="s">
        <v>53</v>
      </c>
      <c r="B308" s="19" t="s">
        <v>364</v>
      </c>
      <c r="C308" s="83" t="s">
        <v>404</v>
      </c>
      <c r="D308" s="127">
        <v>80040</v>
      </c>
      <c r="E308" s="51">
        <v>3136</v>
      </c>
      <c r="F308" s="235" t="s">
        <v>536</v>
      </c>
      <c r="G308" s="235"/>
      <c r="H308" s="235"/>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c r="AU308" s="235"/>
      <c r="AV308" s="235"/>
      <c r="AW308" s="235"/>
      <c r="AX308" s="235"/>
      <c r="AY308" s="235"/>
      <c r="AZ308" s="235"/>
      <c r="BA308" s="235"/>
      <c r="BB308" s="235"/>
      <c r="BC308" s="235"/>
      <c r="BD308" s="235"/>
      <c r="BE308" s="235"/>
      <c r="BF308" s="235"/>
      <c r="BG308" s="235"/>
      <c r="BH308" s="235"/>
      <c r="BI308" s="235"/>
      <c r="BJ308" s="235"/>
      <c r="BK308" s="235"/>
      <c r="BL308" s="235"/>
      <c r="BM308" s="235"/>
      <c r="BN308" s="235"/>
      <c r="BO308" s="235"/>
      <c r="BP308" s="235"/>
      <c r="BQ308" s="235"/>
      <c r="BR308" s="235"/>
      <c r="BS308" s="70">
        <f t="shared" si="29"/>
        <v>0</v>
      </c>
      <c r="BT308" s="23">
        <v>1043.95</v>
      </c>
      <c r="BU308" s="23"/>
      <c r="BV308" s="23"/>
      <c r="BW308" s="23"/>
      <c r="BX308" s="23">
        <f t="shared" si="27"/>
        <v>1043.95</v>
      </c>
      <c r="BY308" s="71">
        <f t="shared" si="28"/>
        <v>0</v>
      </c>
      <c r="BZ308" s="41"/>
    </row>
    <row r="309" spans="1:1020" ht="58.7" customHeight="1" x14ac:dyDescent="0.25">
      <c r="A309" s="126" t="s">
        <v>53</v>
      </c>
      <c r="B309" s="19" t="s">
        <v>364</v>
      </c>
      <c r="C309" s="84" t="s">
        <v>405</v>
      </c>
      <c r="D309" s="127">
        <v>80041</v>
      </c>
      <c r="E309" s="51">
        <v>408</v>
      </c>
      <c r="F309" s="51"/>
      <c r="G309" s="21"/>
      <c r="H309" s="21"/>
      <c r="I309" s="21"/>
      <c r="J309" s="21"/>
      <c r="K309" s="21"/>
      <c r="L309" s="21"/>
      <c r="M309" s="21"/>
      <c r="N309" s="21"/>
      <c r="O309" s="21"/>
      <c r="P309" s="21"/>
      <c r="Q309" s="21"/>
      <c r="R309" s="21">
        <v>1.32</v>
      </c>
      <c r="S309" s="21"/>
      <c r="T309" s="21"/>
      <c r="U309" s="21"/>
      <c r="V309" s="21"/>
      <c r="W309" s="21"/>
      <c r="X309" s="21"/>
      <c r="Y309" s="21"/>
      <c r="Z309" s="21"/>
      <c r="AA309" s="21"/>
      <c r="AB309" s="21"/>
      <c r="AC309" s="20">
        <v>0.51</v>
      </c>
      <c r="AD309" s="21"/>
      <c r="AE309" s="21"/>
      <c r="AF309" s="21"/>
      <c r="AG309" s="21"/>
      <c r="AH309" s="21"/>
      <c r="AI309" s="21"/>
      <c r="AJ309" s="21"/>
      <c r="AK309" s="21"/>
      <c r="AL309" s="21"/>
      <c r="AM309" s="21"/>
      <c r="AN309" s="21"/>
      <c r="AO309" s="21"/>
      <c r="AP309" s="21"/>
      <c r="AQ309" s="21">
        <v>0.2</v>
      </c>
      <c r="AR309" s="21"/>
      <c r="AS309" s="21"/>
      <c r="AT309" s="21"/>
      <c r="AU309" s="21"/>
      <c r="AV309" s="21"/>
      <c r="AW309" s="21"/>
      <c r="AX309" s="21"/>
      <c r="AY309" s="21"/>
      <c r="AZ309" s="21"/>
      <c r="BA309" s="21"/>
      <c r="BB309" s="21"/>
      <c r="BC309" s="21"/>
      <c r="BD309" s="21"/>
      <c r="BE309" s="21"/>
      <c r="BF309" s="21"/>
      <c r="BG309" s="20"/>
      <c r="BH309" s="21"/>
      <c r="BI309" s="21"/>
      <c r="BJ309" s="21"/>
      <c r="BK309" s="21"/>
      <c r="BL309" s="21"/>
      <c r="BM309" s="21"/>
      <c r="BN309" s="21"/>
      <c r="BO309" s="20"/>
      <c r="BP309" s="21"/>
      <c r="BQ309" s="21"/>
      <c r="BR309" s="21"/>
      <c r="BS309" s="70">
        <f t="shared" si="29"/>
        <v>2.0300000000000002</v>
      </c>
      <c r="BT309" s="21">
        <v>150.69</v>
      </c>
      <c r="BU309" s="23"/>
      <c r="BV309" s="23"/>
      <c r="BW309" s="23"/>
      <c r="BX309" s="23">
        <f t="shared" si="27"/>
        <v>150.69</v>
      </c>
      <c r="BY309" s="71">
        <f t="shared" si="28"/>
        <v>1.3292299633315874</v>
      </c>
      <c r="BZ309" s="89"/>
    </row>
    <row r="310" spans="1:1020" ht="70.7" customHeight="1" x14ac:dyDescent="0.2">
      <c r="A310" s="159" t="s">
        <v>53</v>
      </c>
      <c r="B310" s="151" t="s">
        <v>364</v>
      </c>
      <c r="C310" s="173" t="s">
        <v>406</v>
      </c>
      <c r="D310" s="159">
        <v>80042</v>
      </c>
      <c r="E310" s="153">
        <v>5143</v>
      </c>
      <c r="F310" s="154"/>
      <c r="G310" s="154"/>
      <c r="H310" s="154"/>
      <c r="I310" s="154"/>
      <c r="J310" s="154"/>
      <c r="K310" s="154"/>
      <c r="L310" s="183">
        <v>45.6</v>
      </c>
      <c r="M310" s="183">
        <v>105.6</v>
      </c>
      <c r="N310" s="183">
        <v>26.16</v>
      </c>
      <c r="O310" s="154"/>
      <c r="P310" s="154"/>
      <c r="Q310" s="154"/>
      <c r="R310" s="183">
        <v>5.05</v>
      </c>
      <c r="S310" s="183">
        <v>0</v>
      </c>
      <c r="T310" s="183">
        <v>0.91</v>
      </c>
      <c r="U310" s="154"/>
      <c r="V310" s="154"/>
      <c r="W310" s="154"/>
      <c r="X310" s="154"/>
      <c r="Y310" s="154"/>
      <c r="Z310" s="154"/>
      <c r="AA310" s="154"/>
      <c r="AB310" s="154"/>
      <c r="AC310" s="183">
        <v>25.11</v>
      </c>
      <c r="AD310" s="154"/>
      <c r="AE310" s="154"/>
      <c r="AF310" s="154"/>
      <c r="AG310" s="183">
        <v>22.35</v>
      </c>
      <c r="AH310" s="154"/>
      <c r="AI310" s="154"/>
      <c r="AJ310" s="154"/>
      <c r="AK310" s="154"/>
      <c r="AL310" s="154"/>
      <c r="AM310" s="154"/>
      <c r="AN310" s="154"/>
      <c r="AO310" s="154"/>
      <c r="AP310" s="183">
        <v>0.28799999999999998</v>
      </c>
      <c r="AQ310" s="154"/>
      <c r="AR310" s="154"/>
      <c r="AS310" s="154"/>
      <c r="AT310" s="154"/>
      <c r="AU310" s="154"/>
      <c r="AV310" s="154"/>
      <c r="AW310" s="154"/>
      <c r="AX310" s="154"/>
      <c r="AY310" s="154"/>
      <c r="AZ310" s="154"/>
      <c r="BA310" s="154"/>
      <c r="BB310" s="154"/>
      <c r="BC310" s="154"/>
      <c r="BD310" s="154"/>
      <c r="BE310" s="154"/>
      <c r="BF310" s="154"/>
      <c r="BG310" s="154"/>
      <c r="BH310" s="154"/>
      <c r="BI310" s="154"/>
      <c r="BJ310" s="154"/>
      <c r="BK310" s="154"/>
      <c r="BL310" s="154"/>
      <c r="BM310" s="154"/>
      <c r="BN310" s="154"/>
      <c r="BO310" s="154"/>
      <c r="BP310" s="154"/>
      <c r="BQ310" s="154"/>
      <c r="BR310" s="154"/>
      <c r="BS310" s="154">
        <f t="shared" si="29"/>
        <v>231.06800000000001</v>
      </c>
      <c r="BT310" s="156">
        <v>2096.1</v>
      </c>
      <c r="BU310" s="156"/>
      <c r="BV310" s="156"/>
      <c r="BW310" s="156"/>
      <c r="BX310" s="156">
        <f t="shared" si="27"/>
        <v>2096.1</v>
      </c>
      <c r="BY310" s="156">
        <f t="shared" si="28"/>
        <v>9.9291499367471534</v>
      </c>
      <c r="BZ310" s="157"/>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c r="MS310"/>
      <c r="MT310"/>
      <c r="MU310"/>
      <c r="MV310"/>
      <c r="MW310"/>
      <c r="MX310"/>
      <c r="MY310"/>
      <c r="MZ310"/>
      <c r="NA310"/>
      <c r="NB310"/>
      <c r="NC310"/>
      <c r="ND310"/>
      <c r="NE310"/>
      <c r="NF310"/>
      <c r="NG310"/>
      <c r="NH310"/>
      <c r="NI310"/>
      <c r="NJ310"/>
      <c r="NK310"/>
      <c r="NL310"/>
      <c r="NM310"/>
      <c r="NN310"/>
      <c r="NO310"/>
      <c r="NP310"/>
      <c r="NQ310"/>
      <c r="NR310"/>
      <c r="NS310"/>
      <c r="NT310"/>
      <c r="NU310"/>
      <c r="NV310"/>
      <c r="NW310"/>
      <c r="NX310"/>
      <c r="NY310"/>
      <c r="NZ310"/>
      <c r="OA310"/>
      <c r="OB310"/>
      <c r="OC310"/>
      <c r="OD310"/>
      <c r="OE310"/>
      <c r="OF310"/>
      <c r="OG310"/>
      <c r="OH310"/>
      <c r="OI310"/>
      <c r="OJ310"/>
      <c r="OK310"/>
      <c r="OL310"/>
      <c r="OM310"/>
      <c r="ON310"/>
      <c r="OO310"/>
      <c r="OP310"/>
      <c r="OQ310"/>
      <c r="OR310"/>
      <c r="OS310"/>
      <c r="OT310"/>
      <c r="OU310"/>
      <c r="OV310"/>
      <c r="OW310"/>
      <c r="OX310"/>
      <c r="OY310"/>
      <c r="OZ310"/>
      <c r="PA310"/>
      <c r="PB310"/>
      <c r="PC310"/>
      <c r="PD310"/>
      <c r="PE310"/>
      <c r="PF310"/>
      <c r="PG310"/>
      <c r="PH310"/>
      <c r="PI310"/>
      <c r="PJ310"/>
      <c r="PK310"/>
      <c r="PL310"/>
      <c r="PM310"/>
      <c r="PN310"/>
      <c r="PO310"/>
      <c r="PP310"/>
      <c r="PQ310"/>
      <c r="PR310"/>
      <c r="PS310"/>
      <c r="PT310"/>
      <c r="PU310"/>
      <c r="PV310"/>
      <c r="PW310"/>
      <c r="PX310"/>
      <c r="PY310"/>
      <c r="PZ310"/>
      <c r="QA310"/>
      <c r="QB310"/>
      <c r="QC310"/>
      <c r="QD310"/>
      <c r="QE310"/>
      <c r="QF310"/>
      <c r="QG310"/>
      <c r="QH310"/>
      <c r="QI310"/>
      <c r="QJ310"/>
      <c r="QK310"/>
      <c r="QL310"/>
      <c r="QM310"/>
      <c r="QN310"/>
      <c r="QO310"/>
      <c r="QP310"/>
      <c r="QQ310"/>
      <c r="QR310"/>
      <c r="QS310"/>
      <c r="QT310"/>
      <c r="QU310"/>
      <c r="QV310"/>
      <c r="QW310"/>
      <c r="QX310"/>
      <c r="QY310"/>
      <c r="QZ310"/>
      <c r="RA310"/>
      <c r="RB310"/>
      <c r="RC310"/>
      <c r="RD310"/>
      <c r="RE310"/>
      <c r="RF310"/>
      <c r="RG310"/>
      <c r="RH310"/>
      <c r="RI310"/>
      <c r="RJ310"/>
      <c r="RK310"/>
      <c r="RL310"/>
      <c r="RM310"/>
      <c r="RN310"/>
      <c r="RO310"/>
      <c r="RP310"/>
      <c r="RQ310"/>
      <c r="RR310"/>
      <c r="RS310"/>
      <c r="RT310"/>
      <c r="RU310"/>
      <c r="RV310"/>
      <c r="RW310"/>
      <c r="RX310"/>
      <c r="RY310"/>
      <c r="RZ310"/>
      <c r="SA310"/>
      <c r="SB310"/>
      <c r="SC310"/>
      <c r="SD310"/>
      <c r="SE310"/>
      <c r="SF310"/>
      <c r="SG310"/>
      <c r="SH310"/>
      <c r="SI310"/>
      <c r="SJ310"/>
      <c r="SK310"/>
      <c r="SL310"/>
      <c r="SM310"/>
      <c r="SN310"/>
      <c r="SO310"/>
      <c r="SP310"/>
      <c r="SQ310"/>
      <c r="SR310"/>
      <c r="SS310"/>
      <c r="ST310"/>
      <c r="SU310"/>
      <c r="SV310"/>
      <c r="SW310"/>
      <c r="SX310"/>
      <c r="SY310"/>
      <c r="SZ310"/>
      <c r="TA310"/>
      <c r="TB310"/>
      <c r="TC310"/>
      <c r="TD310"/>
      <c r="TE310"/>
      <c r="TF310"/>
      <c r="TG310"/>
      <c r="TH310"/>
      <c r="TI310"/>
      <c r="TJ310"/>
      <c r="TK310"/>
      <c r="TL310"/>
      <c r="TM310"/>
      <c r="TN310"/>
      <c r="TO310"/>
      <c r="TP310"/>
      <c r="TQ310"/>
      <c r="TR310"/>
      <c r="TS310"/>
      <c r="TT310"/>
      <c r="TU310"/>
      <c r="TV310"/>
      <c r="TW310"/>
      <c r="TX310"/>
      <c r="TY310"/>
      <c r="TZ310"/>
      <c r="UA310"/>
      <c r="UB310"/>
      <c r="UC310"/>
      <c r="UD310"/>
      <c r="UE310"/>
      <c r="UF310"/>
      <c r="UG310"/>
      <c r="UH310"/>
      <c r="UI310"/>
      <c r="UJ310"/>
      <c r="UK310"/>
      <c r="UL310"/>
      <c r="UM310"/>
      <c r="UN310"/>
      <c r="UO310"/>
      <c r="UP310"/>
      <c r="UQ310"/>
      <c r="UR310"/>
      <c r="US310"/>
      <c r="UT310"/>
      <c r="UU310"/>
      <c r="UV310"/>
      <c r="UW310"/>
      <c r="UX310"/>
      <c r="UY310"/>
      <c r="UZ310"/>
      <c r="VA310"/>
      <c r="VB310"/>
      <c r="VC310"/>
      <c r="VD310"/>
      <c r="VE310"/>
      <c r="VF310"/>
      <c r="VG310"/>
      <c r="VH310"/>
      <c r="VI310"/>
      <c r="VJ310"/>
      <c r="VK310"/>
      <c r="VL310"/>
      <c r="VM310"/>
      <c r="VN310"/>
      <c r="VO310"/>
      <c r="VP310"/>
      <c r="VQ310"/>
      <c r="VR310"/>
      <c r="VS310"/>
      <c r="VT310"/>
      <c r="VU310"/>
      <c r="VV310"/>
      <c r="VW310"/>
      <c r="VX310"/>
      <c r="VY310"/>
      <c r="VZ310"/>
      <c r="WA310"/>
      <c r="WB310"/>
      <c r="WC310"/>
      <c r="WD310"/>
      <c r="WE310"/>
      <c r="WF310"/>
      <c r="WG310"/>
      <c r="WH310"/>
      <c r="WI310"/>
      <c r="WJ310"/>
      <c r="WK310"/>
      <c r="WL310"/>
      <c r="WM310"/>
      <c r="WN310"/>
      <c r="WO310"/>
      <c r="WP310"/>
      <c r="WQ310"/>
      <c r="WR310"/>
      <c r="WS310"/>
      <c r="WT310"/>
      <c r="WU310"/>
      <c r="WV310"/>
      <c r="WW310"/>
      <c r="WX310"/>
      <c r="WY310"/>
      <c r="WZ310"/>
      <c r="XA310"/>
      <c r="XB310"/>
      <c r="XC310"/>
      <c r="XD310"/>
      <c r="XE310"/>
      <c r="XF310"/>
      <c r="XG310"/>
      <c r="XH310"/>
      <c r="XI310"/>
      <c r="XJ310"/>
      <c r="XK310"/>
      <c r="XL310"/>
      <c r="XM310"/>
      <c r="XN310"/>
      <c r="XO310"/>
      <c r="XP310"/>
      <c r="XQ310"/>
      <c r="XR310"/>
      <c r="XS310"/>
      <c r="XT310"/>
      <c r="XU310"/>
      <c r="XV310"/>
      <c r="XW310"/>
      <c r="XX310"/>
      <c r="XY310"/>
      <c r="XZ310"/>
      <c r="YA310"/>
      <c r="YB310"/>
      <c r="YC310"/>
      <c r="YD310"/>
      <c r="YE310"/>
      <c r="YF310"/>
      <c r="YG310"/>
      <c r="YH310"/>
      <c r="YI310"/>
      <c r="YJ310"/>
      <c r="YK310"/>
      <c r="YL310"/>
      <c r="YM310"/>
      <c r="YN310"/>
      <c r="YO310"/>
      <c r="YP310"/>
      <c r="YQ310"/>
      <c r="YR310"/>
      <c r="YS310"/>
      <c r="YT310"/>
      <c r="YU310"/>
      <c r="YV310"/>
      <c r="YW310"/>
      <c r="YX310"/>
      <c r="YY310"/>
      <c r="YZ310"/>
      <c r="ZA310"/>
      <c r="ZB310"/>
      <c r="ZC310"/>
      <c r="ZD310"/>
      <c r="ZE310"/>
      <c r="ZF310"/>
      <c r="ZG310"/>
      <c r="ZH310"/>
      <c r="ZI310"/>
      <c r="ZJ310"/>
      <c r="ZK310"/>
      <c r="ZL310"/>
      <c r="ZM310"/>
      <c r="ZN310"/>
      <c r="ZO310"/>
      <c r="ZP310"/>
      <c r="ZQ310"/>
      <c r="ZR310"/>
      <c r="ZS310"/>
      <c r="ZT310"/>
      <c r="ZU310"/>
      <c r="ZV310"/>
      <c r="ZW310"/>
      <c r="ZX310"/>
      <c r="ZY310"/>
      <c r="ZZ310"/>
      <c r="AAA310"/>
      <c r="AAB310"/>
      <c r="AAC310"/>
      <c r="AAD310"/>
      <c r="AAE310"/>
      <c r="AAF310"/>
      <c r="AAG310"/>
      <c r="AAH310"/>
      <c r="AAI310"/>
      <c r="AAJ310"/>
      <c r="AAK310"/>
      <c r="AAL310"/>
      <c r="AAM310"/>
      <c r="AAN310"/>
      <c r="AAO310"/>
      <c r="AAP310"/>
      <c r="AAQ310"/>
      <c r="AAR310"/>
      <c r="AAS310"/>
      <c r="AAT310"/>
      <c r="AAU310"/>
      <c r="AAV310"/>
      <c r="AAW310"/>
      <c r="AAX310"/>
      <c r="AAY310"/>
      <c r="AAZ310"/>
      <c r="ABA310"/>
      <c r="ABB310"/>
      <c r="ABC310"/>
      <c r="ABD310"/>
      <c r="ABE310"/>
      <c r="ABF310"/>
      <c r="ABG310"/>
      <c r="ABH310"/>
      <c r="ABI310"/>
      <c r="ABJ310"/>
      <c r="ABK310"/>
      <c r="ABL310"/>
      <c r="ABM310"/>
      <c r="ABN310"/>
      <c r="ABO310"/>
      <c r="ABP310"/>
      <c r="ABQ310"/>
      <c r="ABR310"/>
      <c r="ABS310"/>
      <c r="ABT310"/>
      <c r="ABU310"/>
      <c r="ABV310"/>
      <c r="ABW310"/>
      <c r="ABX310"/>
      <c r="ABY310"/>
      <c r="ABZ310"/>
      <c r="ACA310"/>
      <c r="ACB310"/>
      <c r="ACC310"/>
      <c r="ACD310"/>
      <c r="ACE310"/>
      <c r="ACF310"/>
      <c r="ACG310"/>
      <c r="ACH310"/>
      <c r="ACI310"/>
      <c r="ACJ310"/>
      <c r="ACK310"/>
      <c r="ACL310"/>
      <c r="ACM310"/>
      <c r="ACN310"/>
      <c r="ACO310"/>
      <c r="ACP310"/>
      <c r="ACQ310"/>
      <c r="ACR310"/>
      <c r="ACS310"/>
      <c r="ACT310"/>
      <c r="ACU310"/>
      <c r="ACV310"/>
      <c r="ACW310"/>
      <c r="ACX310"/>
      <c r="ACY310"/>
      <c r="ACZ310"/>
      <c r="ADA310"/>
      <c r="ADB310"/>
      <c r="ADC310"/>
      <c r="ADD310"/>
      <c r="ADE310"/>
      <c r="ADF310"/>
      <c r="ADG310"/>
      <c r="ADH310"/>
      <c r="ADI310"/>
      <c r="ADJ310"/>
      <c r="ADK310"/>
      <c r="ADL310"/>
      <c r="ADM310"/>
      <c r="ADN310"/>
      <c r="ADO310"/>
      <c r="ADP310"/>
      <c r="ADQ310"/>
      <c r="ADR310"/>
      <c r="ADS310"/>
      <c r="ADT310"/>
      <c r="ADU310"/>
      <c r="ADV310"/>
      <c r="ADW310"/>
      <c r="ADX310"/>
      <c r="ADY310"/>
      <c r="ADZ310"/>
      <c r="AEA310"/>
      <c r="AEB310"/>
      <c r="AEC310"/>
      <c r="AED310"/>
      <c r="AEE310"/>
      <c r="AEF310"/>
      <c r="AEG310"/>
      <c r="AEH310"/>
      <c r="AEI310"/>
      <c r="AEJ310"/>
      <c r="AEK310"/>
      <c r="AEL310"/>
      <c r="AEM310"/>
      <c r="AEN310"/>
      <c r="AEO310"/>
      <c r="AEP310"/>
      <c r="AEQ310"/>
      <c r="AER310"/>
      <c r="AES310"/>
      <c r="AET310"/>
      <c r="AEU310"/>
      <c r="AEV310"/>
      <c r="AEW310"/>
      <c r="AEX310"/>
      <c r="AEY310"/>
      <c r="AEZ310"/>
      <c r="AFA310"/>
      <c r="AFB310"/>
      <c r="AFC310"/>
      <c r="AFD310"/>
      <c r="AFE310"/>
      <c r="AFF310"/>
      <c r="AFG310"/>
      <c r="AFH310"/>
      <c r="AFI310"/>
      <c r="AFJ310"/>
      <c r="AFK310"/>
      <c r="AFL310"/>
      <c r="AFM310"/>
      <c r="AFN310"/>
      <c r="AFO310"/>
      <c r="AFP310"/>
      <c r="AFQ310"/>
      <c r="AFR310"/>
      <c r="AFS310"/>
      <c r="AFT310"/>
      <c r="AFU310"/>
      <c r="AFV310"/>
      <c r="AFW310"/>
      <c r="AFX310"/>
      <c r="AFY310"/>
      <c r="AFZ310"/>
      <c r="AGA310"/>
      <c r="AGB310"/>
      <c r="AGC310"/>
      <c r="AGD310"/>
      <c r="AGE310"/>
      <c r="AGF310"/>
      <c r="AGG310"/>
      <c r="AGH310"/>
      <c r="AGI310"/>
      <c r="AGJ310"/>
      <c r="AGK310"/>
      <c r="AGL310"/>
      <c r="AGM310"/>
      <c r="AGN310"/>
      <c r="AGO310"/>
      <c r="AGP310"/>
      <c r="AGQ310"/>
      <c r="AGR310"/>
      <c r="AGS310"/>
      <c r="AGT310"/>
      <c r="AGU310"/>
      <c r="AGV310"/>
      <c r="AGW310"/>
      <c r="AGX310"/>
      <c r="AGY310"/>
      <c r="AGZ310"/>
      <c r="AHA310"/>
      <c r="AHB310"/>
      <c r="AHC310"/>
      <c r="AHD310"/>
      <c r="AHE310"/>
      <c r="AHF310"/>
      <c r="AHG310"/>
      <c r="AHH310"/>
      <c r="AHI310"/>
      <c r="AHJ310"/>
      <c r="AHK310"/>
      <c r="AHL310"/>
      <c r="AHM310"/>
      <c r="AHN310"/>
      <c r="AHO310"/>
      <c r="AHP310"/>
      <c r="AHQ310"/>
      <c r="AHR310"/>
      <c r="AHS310"/>
      <c r="AHT310"/>
      <c r="AHU310"/>
      <c r="AHV310"/>
      <c r="AHW310"/>
      <c r="AHX310"/>
      <c r="AHY310"/>
      <c r="AHZ310"/>
      <c r="AIA310"/>
      <c r="AIB310"/>
      <c r="AIC310"/>
      <c r="AID310"/>
      <c r="AIE310"/>
      <c r="AIF310"/>
      <c r="AIG310"/>
      <c r="AIH310"/>
      <c r="AII310"/>
      <c r="AIJ310"/>
      <c r="AIK310"/>
      <c r="AIL310"/>
      <c r="AIM310"/>
      <c r="AIN310"/>
      <c r="AIO310"/>
      <c r="AIP310"/>
      <c r="AIQ310"/>
      <c r="AIR310"/>
      <c r="AIS310"/>
      <c r="AIT310"/>
      <c r="AIU310"/>
      <c r="AIV310"/>
      <c r="AIW310"/>
      <c r="AIX310"/>
      <c r="AIY310"/>
      <c r="AIZ310"/>
      <c r="AJA310"/>
      <c r="AJB310"/>
      <c r="AJC310"/>
      <c r="AJD310"/>
      <c r="AJE310"/>
      <c r="AJF310"/>
      <c r="AJG310"/>
      <c r="AJH310"/>
      <c r="AJI310"/>
      <c r="AJJ310"/>
      <c r="AJK310"/>
      <c r="AJL310"/>
      <c r="AJM310"/>
      <c r="AJN310"/>
      <c r="AJO310"/>
      <c r="AJP310"/>
      <c r="AJQ310"/>
      <c r="AJR310"/>
      <c r="AJS310"/>
      <c r="AJT310"/>
      <c r="AJU310"/>
      <c r="AJV310"/>
      <c r="AJW310"/>
      <c r="AJX310"/>
      <c r="AJY310"/>
      <c r="AJZ310"/>
      <c r="AKA310"/>
      <c r="AKB310"/>
      <c r="AKC310"/>
      <c r="AKD310"/>
      <c r="AKE310"/>
      <c r="AKF310"/>
      <c r="AKG310"/>
      <c r="AKH310"/>
      <c r="AKI310"/>
      <c r="AKJ310"/>
      <c r="AKK310"/>
      <c r="AKL310"/>
      <c r="AKM310"/>
      <c r="AKN310"/>
      <c r="AKO310"/>
      <c r="AKP310"/>
      <c r="AKQ310"/>
      <c r="AKR310"/>
      <c r="AKS310"/>
      <c r="AKT310"/>
      <c r="AKU310"/>
      <c r="AKV310"/>
      <c r="AKW310"/>
      <c r="AKX310"/>
      <c r="AKY310"/>
      <c r="AKZ310"/>
      <c r="ALA310"/>
      <c r="ALB310"/>
      <c r="ALC310"/>
      <c r="ALD310"/>
      <c r="ALE310"/>
      <c r="ALF310"/>
      <c r="ALG310"/>
      <c r="ALH310"/>
      <c r="ALI310"/>
      <c r="ALJ310"/>
      <c r="ALK310"/>
      <c r="ALL310"/>
      <c r="ALM310"/>
      <c r="ALN310"/>
      <c r="ALO310"/>
      <c r="ALP310"/>
      <c r="ALQ310"/>
      <c r="ALR310"/>
      <c r="ALS310"/>
      <c r="ALT310"/>
      <c r="ALU310"/>
      <c r="ALV310"/>
      <c r="ALW310"/>
      <c r="ALX310"/>
      <c r="ALY310"/>
      <c r="ALZ310"/>
      <c r="AMA310"/>
      <c r="AMB310"/>
      <c r="AMC310"/>
      <c r="AMD310"/>
      <c r="AME310"/>
      <c r="AMF310"/>
    </row>
    <row r="311" spans="1:1020" ht="54" customHeight="1" x14ac:dyDescent="0.25">
      <c r="A311" s="126" t="s">
        <v>53</v>
      </c>
      <c r="B311" s="19" t="s">
        <v>364</v>
      </c>
      <c r="C311" s="84" t="s">
        <v>407</v>
      </c>
      <c r="D311" s="127">
        <v>80043</v>
      </c>
      <c r="E311" s="51">
        <v>12467</v>
      </c>
      <c r="F311" s="51"/>
      <c r="G311" s="21"/>
      <c r="H311" s="21"/>
      <c r="I311" s="21"/>
      <c r="J311" s="21"/>
      <c r="K311" s="21">
        <v>4.24</v>
      </c>
      <c r="L311" s="21">
        <v>60.204000000000001</v>
      </c>
      <c r="M311" s="21">
        <v>51.47</v>
      </c>
      <c r="N311" s="21">
        <v>30.9</v>
      </c>
      <c r="O311" s="21">
        <v>1.58</v>
      </c>
      <c r="P311" s="21"/>
      <c r="Q311" s="21"/>
      <c r="R311" s="21">
        <v>6.23</v>
      </c>
      <c r="S311" s="21"/>
      <c r="T311" s="21"/>
      <c r="U311" s="21"/>
      <c r="V311" s="21"/>
      <c r="W311" s="21"/>
      <c r="X311" s="21">
        <v>1.66</v>
      </c>
      <c r="Y311" s="21"/>
      <c r="Z311" s="21"/>
      <c r="AA311" s="21"/>
      <c r="AB311" s="21"/>
      <c r="AC311" s="20">
        <v>37.534999999999997</v>
      </c>
      <c r="AD311" s="21"/>
      <c r="AE311" s="21"/>
      <c r="AF311" s="21"/>
      <c r="AG311" s="21">
        <v>13.69</v>
      </c>
      <c r="AH311" s="21"/>
      <c r="AI311" s="21"/>
      <c r="AJ311" s="21"/>
      <c r="AK311" s="21"/>
      <c r="AL311" s="21"/>
      <c r="AM311" s="21"/>
      <c r="AN311" s="21"/>
      <c r="AO311" s="21"/>
      <c r="AP311" s="21">
        <v>1.44</v>
      </c>
      <c r="AQ311" s="21"/>
      <c r="AR311" s="21"/>
      <c r="AS311" s="21"/>
      <c r="AT311" s="21"/>
      <c r="AU311" s="21"/>
      <c r="AV311" s="21"/>
      <c r="AW311" s="21"/>
      <c r="AX311" s="21"/>
      <c r="AY311" s="21"/>
      <c r="AZ311" s="21"/>
      <c r="BA311" s="21"/>
      <c r="BB311" s="21"/>
      <c r="BC311" s="21"/>
      <c r="BD311" s="21"/>
      <c r="BE311" s="21"/>
      <c r="BF311" s="21"/>
      <c r="BG311" s="20"/>
      <c r="BH311" s="21"/>
      <c r="BI311" s="21"/>
      <c r="BJ311" s="21"/>
      <c r="BK311" s="21"/>
      <c r="BL311" s="21"/>
      <c r="BM311" s="21"/>
      <c r="BN311" s="21"/>
      <c r="BO311" s="20"/>
      <c r="BP311" s="21"/>
      <c r="BQ311" s="21"/>
      <c r="BR311" s="21"/>
      <c r="BS311" s="70">
        <f t="shared" si="29"/>
        <v>208.94899999999998</v>
      </c>
      <c r="BT311" s="23">
        <v>5998.78</v>
      </c>
      <c r="BU311" s="23">
        <v>30.28</v>
      </c>
      <c r="BV311" s="23"/>
      <c r="BW311" s="23"/>
      <c r="BX311" s="23">
        <f t="shared" si="27"/>
        <v>6029.0599999999995</v>
      </c>
      <c r="BY311" s="71">
        <f t="shared" si="28"/>
        <v>3.3496104285838642</v>
      </c>
      <c r="BZ311" s="85"/>
    </row>
    <row r="312" spans="1:1020" ht="57.2" customHeight="1" x14ac:dyDescent="0.25">
      <c r="A312" s="126" t="s">
        <v>53</v>
      </c>
      <c r="B312" s="19" t="s">
        <v>364</v>
      </c>
      <c r="C312" s="84" t="s">
        <v>408</v>
      </c>
      <c r="D312" s="127">
        <v>80044</v>
      </c>
      <c r="E312" s="51">
        <v>2781</v>
      </c>
      <c r="F312" s="51"/>
      <c r="G312" s="21"/>
      <c r="H312" s="21"/>
      <c r="I312" s="21"/>
      <c r="J312" s="21"/>
      <c r="K312" s="21"/>
      <c r="L312" s="21">
        <v>3.76</v>
      </c>
      <c r="M312" s="21"/>
      <c r="N312" s="21">
        <v>10.039999999999999</v>
      </c>
      <c r="O312" s="21"/>
      <c r="P312" s="21"/>
      <c r="Q312" s="21"/>
      <c r="R312" s="21">
        <v>2.4</v>
      </c>
      <c r="S312" s="21"/>
      <c r="T312" s="21"/>
      <c r="U312" s="21"/>
      <c r="V312" s="21"/>
      <c r="W312" s="21"/>
      <c r="X312" s="21"/>
      <c r="Y312" s="21"/>
      <c r="Z312" s="21"/>
      <c r="AA312" s="21"/>
      <c r="AB312" s="21"/>
      <c r="AC312" s="20">
        <v>34.840000000000003</v>
      </c>
      <c r="AD312" s="21"/>
      <c r="AE312" s="21"/>
      <c r="AF312" s="21"/>
      <c r="AG312" s="21">
        <v>2.14</v>
      </c>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0"/>
      <c r="BH312" s="21"/>
      <c r="BI312" s="21"/>
      <c r="BJ312" s="21"/>
      <c r="BK312" s="21"/>
      <c r="BL312" s="21"/>
      <c r="BM312" s="21"/>
      <c r="BN312" s="21"/>
      <c r="BO312" s="20"/>
      <c r="BP312" s="21"/>
      <c r="BQ312" s="21"/>
      <c r="BR312" s="21"/>
      <c r="BS312" s="70">
        <f t="shared" si="29"/>
        <v>53.180000000000007</v>
      </c>
      <c r="BT312" s="23">
        <v>749.56</v>
      </c>
      <c r="BU312" s="23"/>
      <c r="BV312" s="23"/>
      <c r="BW312" s="23"/>
      <c r="BX312" s="23">
        <f t="shared" si="27"/>
        <v>749.56</v>
      </c>
      <c r="BY312" s="71">
        <f t="shared" si="28"/>
        <v>6.6248100256621072</v>
      </c>
      <c r="BZ312" s="41"/>
    </row>
    <row r="313" spans="1:1020" ht="81" customHeight="1" x14ac:dyDescent="0.25">
      <c r="A313" s="126" t="s">
        <v>53</v>
      </c>
      <c r="B313" s="19" t="s">
        <v>364</v>
      </c>
      <c r="C313" s="83" t="s">
        <v>409</v>
      </c>
      <c r="D313" s="127">
        <v>80045</v>
      </c>
      <c r="E313" s="51">
        <v>6639</v>
      </c>
      <c r="F313" s="235" t="s">
        <v>536</v>
      </c>
      <c r="G313" s="235"/>
      <c r="H313" s="235"/>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c r="AU313" s="235"/>
      <c r="AV313" s="235"/>
      <c r="AW313" s="235"/>
      <c r="AX313" s="235"/>
      <c r="AY313" s="235"/>
      <c r="AZ313" s="235"/>
      <c r="BA313" s="235"/>
      <c r="BB313" s="235"/>
      <c r="BC313" s="235"/>
      <c r="BD313" s="235"/>
      <c r="BE313" s="235"/>
      <c r="BF313" s="235"/>
      <c r="BG313" s="235"/>
      <c r="BH313" s="235"/>
      <c r="BI313" s="235"/>
      <c r="BJ313" s="235"/>
      <c r="BK313" s="235"/>
      <c r="BL313" s="235"/>
      <c r="BM313" s="235"/>
      <c r="BN313" s="235"/>
      <c r="BO313" s="235"/>
      <c r="BP313" s="235"/>
      <c r="BQ313" s="235"/>
      <c r="BR313" s="235"/>
      <c r="BS313" s="70">
        <f t="shared" si="29"/>
        <v>0</v>
      </c>
      <c r="BT313" s="23">
        <v>3261.09</v>
      </c>
      <c r="BU313" s="23"/>
      <c r="BV313" s="23"/>
      <c r="BW313" s="23"/>
      <c r="BX313" s="23">
        <f t="shared" si="27"/>
        <v>3261.09</v>
      </c>
      <c r="BY313" s="71">
        <f t="shared" si="28"/>
        <v>0</v>
      </c>
      <c r="BZ313" s="41"/>
    </row>
    <row r="314" spans="1:1020" ht="55.5" customHeight="1" x14ac:dyDescent="0.25">
      <c r="A314" s="126" t="s">
        <v>53</v>
      </c>
      <c r="B314" s="19" t="s">
        <v>364</v>
      </c>
      <c r="C314" s="84" t="s">
        <v>410</v>
      </c>
      <c r="D314" s="127">
        <v>80046</v>
      </c>
      <c r="E314" s="51">
        <v>1507</v>
      </c>
      <c r="F314" s="51"/>
      <c r="G314" s="21"/>
      <c r="H314" s="21"/>
      <c r="I314" s="21">
        <v>76.400000000000006</v>
      </c>
      <c r="J314" s="21"/>
      <c r="K314" s="21"/>
      <c r="L314" s="21">
        <v>30.38</v>
      </c>
      <c r="M314" s="21"/>
      <c r="N314" s="21"/>
      <c r="O314" s="21">
        <v>5.5</v>
      </c>
      <c r="P314" s="21"/>
      <c r="Q314" s="21"/>
      <c r="R314" s="21">
        <v>3.06</v>
      </c>
      <c r="S314" s="21"/>
      <c r="T314" s="21"/>
      <c r="U314" s="21"/>
      <c r="V314" s="21"/>
      <c r="W314" s="21"/>
      <c r="X314" s="21"/>
      <c r="Y314" s="21"/>
      <c r="Z314" s="21">
        <v>30.74</v>
      </c>
      <c r="AA314" s="21"/>
      <c r="AB314" s="21"/>
      <c r="AC314" s="20">
        <v>27.16</v>
      </c>
      <c r="AD314" s="21"/>
      <c r="AE314" s="21"/>
      <c r="AF314" s="21"/>
      <c r="AG314" s="21">
        <v>25.1</v>
      </c>
      <c r="AH314" s="21"/>
      <c r="AI314" s="21"/>
      <c r="AJ314" s="21"/>
      <c r="AK314" s="21"/>
      <c r="AL314" s="21"/>
      <c r="AM314" s="21"/>
      <c r="AN314" s="21"/>
      <c r="AO314" s="21"/>
      <c r="AP314" s="21">
        <v>0.3</v>
      </c>
      <c r="AQ314" s="21"/>
      <c r="AR314" s="21"/>
      <c r="AS314" s="21"/>
      <c r="AT314" s="21"/>
      <c r="AU314" s="21"/>
      <c r="AV314" s="21"/>
      <c r="AW314" s="21"/>
      <c r="AX314" s="21"/>
      <c r="AY314" s="21"/>
      <c r="AZ314" s="21"/>
      <c r="BA314" s="21"/>
      <c r="BB314" s="21"/>
      <c r="BC314" s="21"/>
      <c r="BD314" s="21"/>
      <c r="BE314" s="21"/>
      <c r="BF314" s="21"/>
      <c r="BG314" s="20"/>
      <c r="BH314" s="21"/>
      <c r="BI314" s="21"/>
      <c r="BJ314" s="21"/>
      <c r="BK314" s="21"/>
      <c r="BL314" s="21"/>
      <c r="BM314" s="21"/>
      <c r="BN314" s="21"/>
      <c r="BO314" s="20"/>
      <c r="BP314" s="21"/>
      <c r="BQ314" s="21"/>
      <c r="BR314" s="21"/>
      <c r="BS314" s="70">
        <f t="shared" si="29"/>
        <v>198.64000000000001</v>
      </c>
      <c r="BT314" s="23">
        <v>133.94</v>
      </c>
      <c r="BU314" s="23"/>
      <c r="BV314" s="23"/>
      <c r="BW314" s="23"/>
      <c r="BX314" s="23">
        <f t="shared" ref="BX314:BX376" si="30">BT314+BU314+BV314+BW314</f>
        <v>133.94</v>
      </c>
      <c r="BY314" s="71">
        <f t="shared" si="28"/>
        <v>59.726982981538278</v>
      </c>
      <c r="BZ314" s="41"/>
      <c r="CA314" s="24"/>
    </row>
    <row r="315" spans="1:1020" ht="52.5" customHeight="1" x14ac:dyDescent="0.25">
      <c r="A315" s="126" t="s">
        <v>53</v>
      </c>
      <c r="B315" s="19" t="s">
        <v>364</v>
      </c>
      <c r="C315" s="83" t="s">
        <v>411</v>
      </c>
      <c r="D315" s="127">
        <v>80047</v>
      </c>
      <c r="E315" s="51">
        <v>528</v>
      </c>
      <c r="F315" s="235" t="s">
        <v>536</v>
      </c>
      <c r="G315" s="235"/>
      <c r="H315" s="235"/>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c r="AU315" s="235"/>
      <c r="AV315" s="235"/>
      <c r="AW315" s="235"/>
      <c r="AX315" s="235"/>
      <c r="AY315" s="235"/>
      <c r="AZ315" s="235"/>
      <c r="BA315" s="235"/>
      <c r="BB315" s="235"/>
      <c r="BC315" s="235"/>
      <c r="BD315" s="235"/>
      <c r="BE315" s="235"/>
      <c r="BF315" s="235"/>
      <c r="BG315" s="235"/>
      <c r="BH315" s="235"/>
      <c r="BI315" s="235"/>
      <c r="BJ315" s="235"/>
      <c r="BK315" s="235"/>
      <c r="BL315" s="235"/>
      <c r="BM315" s="235"/>
      <c r="BN315" s="235"/>
      <c r="BO315" s="235"/>
      <c r="BP315" s="235"/>
      <c r="BQ315" s="235"/>
      <c r="BR315" s="235"/>
      <c r="BS315" s="70">
        <f t="shared" si="29"/>
        <v>0</v>
      </c>
      <c r="BT315" s="23">
        <v>114.34</v>
      </c>
      <c r="BU315" s="23"/>
      <c r="BV315" s="23"/>
      <c r="BW315" s="23"/>
      <c r="BX315" s="23">
        <f t="shared" si="30"/>
        <v>114.34</v>
      </c>
      <c r="BY315" s="71">
        <f t="shared" si="28"/>
        <v>0</v>
      </c>
      <c r="BZ315" s="41"/>
    </row>
    <row r="316" spans="1:1020" ht="66.75" customHeight="1" x14ac:dyDescent="0.25">
      <c r="A316" s="126" t="s">
        <v>53</v>
      </c>
      <c r="B316" s="19" t="s">
        <v>364</v>
      </c>
      <c r="C316" s="84" t="s">
        <v>412</v>
      </c>
      <c r="D316" s="127">
        <v>80048</v>
      </c>
      <c r="E316" s="51">
        <v>922</v>
      </c>
      <c r="F316" s="51"/>
      <c r="G316" s="21"/>
      <c r="H316" s="21"/>
      <c r="I316" s="21">
        <v>51.72</v>
      </c>
      <c r="J316" s="21"/>
      <c r="K316" s="21"/>
      <c r="L316" s="21">
        <v>10.1</v>
      </c>
      <c r="M316" s="21">
        <v>0.3</v>
      </c>
      <c r="N316" s="21">
        <v>13.27</v>
      </c>
      <c r="O316" s="21"/>
      <c r="P316" s="21"/>
      <c r="Q316" s="21"/>
      <c r="R316" s="21">
        <v>2.27</v>
      </c>
      <c r="S316" s="21"/>
      <c r="T316" s="21">
        <v>3.48</v>
      </c>
      <c r="U316" s="21"/>
      <c r="V316" s="21"/>
      <c r="W316" s="21"/>
      <c r="X316" s="21"/>
      <c r="Y316" s="21"/>
      <c r="Z316" s="21"/>
      <c r="AA316" s="21"/>
      <c r="AB316" s="21"/>
      <c r="AC316" s="20"/>
      <c r="AD316" s="21"/>
      <c r="AE316" s="21"/>
      <c r="AF316" s="21"/>
      <c r="AG316" s="21">
        <v>8.4</v>
      </c>
      <c r="AH316" s="21"/>
      <c r="AI316" s="21"/>
      <c r="AJ316" s="21"/>
      <c r="AK316" s="21"/>
      <c r="AL316" s="21"/>
      <c r="AM316" s="21"/>
      <c r="AN316" s="21"/>
      <c r="AO316" s="21"/>
      <c r="AP316" s="21">
        <v>0.31</v>
      </c>
      <c r="AQ316" s="21"/>
      <c r="AR316" s="21"/>
      <c r="AS316" s="21"/>
      <c r="AT316" s="21"/>
      <c r="AU316" s="21"/>
      <c r="AV316" s="21"/>
      <c r="AW316" s="21"/>
      <c r="AX316" s="21"/>
      <c r="AY316" s="21"/>
      <c r="AZ316" s="21"/>
      <c r="BA316" s="21"/>
      <c r="BB316" s="21"/>
      <c r="BC316" s="21"/>
      <c r="BD316" s="21"/>
      <c r="BE316" s="21"/>
      <c r="BF316" s="21"/>
      <c r="BG316" s="20"/>
      <c r="BH316" s="21"/>
      <c r="BI316" s="21"/>
      <c r="BJ316" s="21"/>
      <c r="BK316" s="21"/>
      <c r="BL316" s="21"/>
      <c r="BM316" s="21"/>
      <c r="BN316" s="21"/>
      <c r="BO316" s="20"/>
      <c r="BP316" s="21"/>
      <c r="BQ316" s="21"/>
      <c r="BR316" s="21"/>
      <c r="BS316" s="70">
        <f t="shared" si="29"/>
        <v>89.850000000000009</v>
      </c>
      <c r="BT316" s="23">
        <v>125.86</v>
      </c>
      <c r="BU316" s="23"/>
      <c r="BV316" s="23"/>
      <c r="BW316" s="23"/>
      <c r="BX316" s="23">
        <f t="shared" si="30"/>
        <v>125.86</v>
      </c>
      <c r="BY316" s="71">
        <f t="shared" si="28"/>
        <v>41.65314542673034</v>
      </c>
      <c r="BZ316" s="41"/>
    </row>
    <row r="317" spans="1:1020" ht="67.7" customHeight="1" x14ac:dyDescent="0.25">
      <c r="A317" s="126" t="s">
        <v>53</v>
      </c>
      <c r="B317" s="19" t="s">
        <v>364</v>
      </c>
      <c r="C317" s="84" t="s">
        <v>413</v>
      </c>
      <c r="D317" s="127">
        <v>80049</v>
      </c>
      <c r="E317" s="51">
        <v>5057</v>
      </c>
      <c r="F317" s="51"/>
      <c r="G317" s="74"/>
      <c r="H317" s="74"/>
      <c r="I317" s="21">
        <v>33.24</v>
      </c>
      <c r="J317" s="21"/>
      <c r="K317" s="21"/>
      <c r="L317" s="21">
        <v>49.71</v>
      </c>
      <c r="M317" s="21">
        <v>98.83</v>
      </c>
      <c r="N317" s="20">
        <v>69.36</v>
      </c>
      <c r="O317" s="21">
        <v>93.66</v>
      </c>
      <c r="P317" s="21"/>
      <c r="Q317" s="21"/>
      <c r="R317" s="76">
        <v>7.73</v>
      </c>
      <c r="S317" s="21"/>
      <c r="T317" s="21">
        <v>10.42</v>
      </c>
      <c r="U317" s="21">
        <v>8.3000000000000007</v>
      </c>
      <c r="V317" s="21">
        <v>7.87</v>
      </c>
      <c r="W317" s="78"/>
      <c r="X317" s="21"/>
      <c r="Y317" s="21"/>
      <c r="Z317" s="21"/>
      <c r="AA317" s="21"/>
      <c r="AB317" s="21"/>
      <c r="AC317" s="20">
        <v>22.1</v>
      </c>
      <c r="AD317" s="40"/>
      <c r="AE317" s="21"/>
      <c r="AF317" s="21"/>
      <c r="AG317" s="21"/>
      <c r="AH317" s="49"/>
      <c r="AI317" s="21"/>
      <c r="AJ317" s="21"/>
      <c r="AK317" s="21"/>
      <c r="AL317" s="21"/>
      <c r="AM317" s="21"/>
      <c r="AN317" s="21"/>
      <c r="AO317" s="21"/>
      <c r="AP317" s="21">
        <v>2.827</v>
      </c>
      <c r="AQ317" s="21"/>
      <c r="AR317" s="80"/>
      <c r="AS317" s="80"/>
      <c r="AT317" s="80"/>
      <c r="AU317" s="81"/>
      <c r="AV317" s="80"/>
      <c r="AW317" s="80"/>
      <c r="AX317" s="80"/>
      <c r="AY317" s="80"/>
      <c r="AZ317" s="80"/>
      <c r="BA317" s="80"/>
      <c r="BB317" s="80"/>
      <c r="BC317" s="80"/>
      <c r="BD317" s="80"/>
      <c r="BE317" s="80"/>
      <c r="BF317" s="80"/>
      <c r="BG317" s="20"/>
      <c r="BH317" s="80"/>
      <c r="BI317" s="80"/>
      <c r="BJ317" s="80"/>
      <c r="BK317" s="80"/>
      <c r="BL317" s="80"/>
      <c r="BM317" s="80"/>
      <c r="BN317" s="80"/>
      <c r="BO317" s="20"/>
      <c r="BP317" s="80"/>
      <c r="BQ317" s="80"/>
      <c r="BR317" s="80"/>
      <c r="BS317" s="70">
        <f t="shared" si="29"/>
        <v>404.04700000000003</v>
      </c>
      <c r="BT317" s="23">
        <v>1370.06</v>
      </c>
      <c r="BU317" s="23"/>
      <c r="BV317" s="23"/>
      <c r="BW317" s="23"/>
      <c r="BX317" s="23">
        <f t="shared" si="30"/>
        <v>1370.06</v>
      </c>
      <c r="BY317" s="71">
        <f t="shared" si="28"/>
        <v>22.774669171588862</v>
      </c>
      <c r="BZ317" s="41"/>
    </row>
    <row r="318" spans="1:1020" ht="69" customHeight="1" x14ac:dyDescent="0.25">
      <c r="A318" s="126" t="s">
        <v>53</v>
      </c>
      <c r="B318" s="19" t="s">
        <v>364</v>
      </c>
      <c r="C318" s="83" t="s">
        <v>414</v>
      </c>
      <c r="D318" s="127">
        <v>80050</v>
      </c>
      <c r="E318" s="51">
        <v>11260</v>
      </c>
      <c r="F318" s="235" t="s">
        <v>536</v>
      </c>
      <c r="G318" s="235"/>
      <c r="H318" s="235"/>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c r="AU318" s="235"/>
      <c r="AV318" s="235"/>
      <c r="AW318" s="235"/>
      <c r="AX318" s="235"/>
      <c r="AY318" s="235"/>
      <c r="AZ318" s="235"/>
      <c r="BA318" s="235"/>
      <c r="BB318" s="235"/>
      <c r="BC318" s="235"/>
      <c r="BD318" s="235"/>
      <c r="BE318" s="235"/>
      <c r="BF318" s="235"/>
      <c r="BG318" s="235"/>
      <c r="BH318" s="235"/>
      <c r="BI318" s="235"/>
      <c r="BJ318" s="235"/>
      <c r="BK318" s="235"/>
      <c r="BL318" s="235"/>
      <c r="BM318" s="235"/>
      <c r="BN318" s="235"/>
      <c r="BO318" s="235"/>
      <c r="BP318" s="235"/>
      <c r="BQ318" s="235"/>
      <c r="BR318" s="235"/>
      <c r="BS318" s="70">
        <f t="shared" si="29"/>
        <v>0</v>
      </c>
      <c r="BT318" s="23">
        <v>5334.92</v>
      </c>
      <c r="BU318" s="23"/>
      <c r="BV318" s="23"/>
      <c r="BW318" s="23"/>
      <c r="BX318" s="23">
        <f t="shared" si="30"/>
        <v>5334.92</v>
      </c>
      <c r="BY318" s="71">
        <f t="shared" si="28"/>
        <v>0</v>
      </c>
      <c r="BZ318" s="41"/>
      <c r="CA318" s="24"/>
    </row>
    <row r="319" spans="1:1020" ht="61.5" customHeight="1" x14ac:dyDescent="0.25">
      <c r="A319" s="126" t="s">
        <v>53</v>
      </c>
      <c r="B319" s="19" t="s">
        <v>364</v>
      </c>
      <c r="C319" s="84" t="s">
        <v>415</v>
      </c>
      <c r="D319" s="127">
        <v>80051</v>
      </c>
      <c r="E319" s="51">
        <v>2539</v>
      </c>
      <c r="F319" s="51"/>
      <c r="G319" s="74"/>
      <c r="H319" s="74"/>
      <c r="I319" s="21"/>
      <c r="J319" s="21"/>
      <c r="K319" s="21"/>
      <c r="L319" s="21">
        <v>15.26</v>
      </c>
      <c r="M319" s="21"/>
      <c r="N319" s="72">
        <v>28.66</v>
      </c>
      <c r="O319" s="76"/>
      <c r="P319" s="21"/>
      <c r="Q319" s="21"/>
      <c r="R319" s="77"/>
      <c r="S319" s="21"/>
      <c r="T319" s="21">
        <v>0.83</v>
      </c>
      <c r="U319" s="21"/>
      <c r="V319" s="21"/>
      <c r="W319" s="78"/>
      <c r="X319" s="21"/>
      <c r="Y319" s="21"/>
      <c r="Z319" s="21"/>
      <c r="AA319" s="21"/>
      <c r="AB319" s="21"/>
      <c r="AC319" s="20">
        <v>18.989999999999998</v>
      </c>
      <c r="AD319" s="40"/>
      <c r="AE319" s="21"/>
      <c r="AF319" s="21"/>
      <c r="AG319" s="21">
        <v>13.91</v>
      </c>
      <c r="AH319" s="49"/>
      <c r="AI319" s="21"/>
      <c r="AJ319" s="21"/>
      <c r="AK319" s="21"/>
      <c r="AL319" s="21"/>
      <c r="AM319" s="21"/>
      <c r="AN319" s="21"/>
      <c r="AO319" s="21"/>
      <c r="AP319" s="21"/>
      <c r="AQ319" s="21"/>
      <c r="AR319" s="80"/>
      <c r="AS319" s="80"/>
      <c r="AT319" s="80"/>
      <c r="AU319" s="81"/>
      <c r="AV319" s="80"/>
      <c r="AW319" s="80"/>
      <c r="AX319" s="80"/>
      <c r="AY319" s="80"/>
      <c r="AZ319" s="80"/>
      <c r="BA319" s="80"/>
      <c r="BB319" s="80"/>
      <c r="BC319" s="80"/>
      <c r="BD319" s="80"/>
      <c r="BE319" s="80"/>
      <c r="BF319" s="80"/>
      <c r="BG319" s="20"/>
      <c r="BH319" s="80"/>
      <c r="BI319" s="80"/>
      <c r="BJ319" s="80"/>
      <c r="BK319" s="80"/>
      <c r="BL319" s="80"/>
      <c r="BM319" s="80"/>
      <c r="BN319" s="80"/>
      <c r="BO319" s="20"/>
      <c r="BP319" s="80"/>
      <c r="BQ319" s="80"/>
      <c r="BR319" s="80"/>
      <c r="BS319" s="70">
        <f t="shared" si="29"/>
        <v>77.649999999999991</v>
      </c>
      <c r="BT319" s="23">
        <v>583.6</v>
      </c>
      <c r="BU319" s="23"/>
      <c r="BV319" s="23"/>
      <c r="BW319" s="23"/>
      <c r="BX319" s="23">
        <f t="shared" si="30"/>
        <v>583.6</v>
      </c>
      <c r="BY319" s="71">
        <f t="shared" si="28"/>
        <v>11.742911153119092</v>
      </c>
      <c r="BZ319" s="41"/>
    </row>
    <row r="320" spans="1:1020" ht="81" customHeight="1" x14ac:dyDescent="0.25">
      <c r="A320" s="126" t="s">
        <v>53</v>
      </c>
      <c r="B320" s="19" t="s">
        <v>364</v>
      </c>
      <c r="C320" s="84" t="s">
        <v>416</v>
      </c>
      <c r="D320" s="127">
        <v>80052</v>
      </c>
      <c r="E320" s="51">
        <v>3441</v>
      </c>
      <c r="F320" s="51"/>
      <c r="G320" s="21"/>
      <c r="H320" s="21"/>
      <c r="I320" s="21"/>
      <c r="J320" s="21"/>
      <c r="K320" s="21"/>
      <c r="L320" s="21">
        <v>6.1</v>
      </c>
      <c r="M320" s="21">
        <v>29.84</v>
      </c>
      <c r="N320" s="21"/>
      <c r="O320" s="21"/>
      <c r="P320" s="21"/>
      <c r="Q320" s="21"/>
      <c r="R320" s="21"/>
      <c r="S320" s="21"/>
      <c r="T320" s="21"/>
      <c r="U320" s="21"/>
      <c r="V320" s="21"/>
      <c r="W320" s="21"/>
      <c r="X320" s="21"/>
      <c r="Y320" s="21"/>
      <c r="Z320" s="21"/>
      <c r="AA320" s="21"/>
      <c r="AB320" s="21"/>
      <c r="AC320" s="20">
        <v>48.82</v>
      </c>
      <c r="AD320" s="21"/>
      <c r="AE320" s="21"/>
      <c r="AF320" s="21"/>
      <c r="AG320" s="21">
        <v>15.58</v>
      </c>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0"/>
      <c r="BH320" s="21"/>
      <c r="BI320" s="21"/>
      <c r="BJ320" s="21"/>
      <c r="BK320" s="21"/>
      <c r="BL320" s="21"/>
      <c r="BM320" s="21"/>
      <c r="BN320" s="21"/>
      <c r="BO320" s="20"/>
      <c r="BP320" s="21"/>
      <c r="BQ320" s="21"/>
      <c r="BR320" s="21"/>
      <c r="BS320" s="70">
        <f t="shared" si="29"/>
        <v>100.33999999999999</v>
      </c>
      <c r="BT320" s="23">
        <v>1440.88</v>
      </c>
      <c r="BU320" s="23"/>
      <c r="BV320" s="23"/>
      <c r="BW320" s="23"/>
      <c r="BX320" s="23">
        <f t="shared" si="30"/>
        <v>1440.88</v>
      </c>
      <c r="BY320" s="71">
        <f t="shared" ref="BY320:BY382" si="31">BS320/(BS320+BX320)*100</f>
        <v>6.5104268047391018</v>
      </c>
      <c r="BZ320" s="41"/>
    </row>
    <row r="321" spans="1:79" ht="65.25" customHeight="1" x14ac:dyDescent="0.25">
      <c r="A321" s="126" t="s">
        <v>53</v>
      </c>
      <c r="B321" s="19" t="s">
        <v>364</v>
      </c>
      <c r="C321" s="84" t="s">
        <v>417</v>
      </c>
      <c r="D321" s="127">
        <v>80053</v>
      </c>
      <c r="E321" s="51">
        <v>6170</v>
      </c>
      <c r="F321" s="51"/>
      <c r="G321" s="21"/>
      <c r="H321" s="21"/>
      <c r="I321" s="21"/>
      <c r="J321" s="21"/>
      <c r="K321" s="21"/>
      <c r="L321" s="21">
        <v>75.27</v>
      </c>
      <c r="M321" s="21">
        <v>10.59</v>
      </c>
      <c r="N321" s="21">
        <v>65.760000000000005</v>
      </c>
      <c r="O321" s="21"/>
      <c r="P321" s="21"/>
      <c r="Q321" s="21"/>
      <c r="R321" s="21"/>
      <c r="S321" s="21"/>
      <c r="T321" s="21">
        <v>10.6</v>
      </c>
      <c r="U321" s="21"/>
      <c r="V321" s="21"/>
      <c r="W321" s="21"/>
      <c r="X321" s="21"/>
      <c r="Y321" s="21"/>
      <c r="Z321" s="21"/>
      <c r="AA321" s="21"/>
      <c r="AB321" s="21"/>
      <c r="AC321" s="20">
        <v>23.04</v>
      </c>
      <c r="AD321" s="21"/>
      <c r="AE321" s="21"/>
      <c r="AF321" s="21"/>
      <c r="AG321" s="21">
        <v>91.46</v>
      </c>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0"/>
      <c r="BH321" s="21"/>
      <c r="BI321" s="21"/>
      <c r="BJ321" s="21"/>
      <c r="BK321" s="21"/>
      <c r="BL321" s="21"/>
      <c r="BM321" s="21"/>
      <c r="BN321" s="21"/>
      <c r="BO321" s="20"/>
      <c r="BP321" s="21"/>
      <c r="BQ321" s="21"/>
      <c r="BR321" s="21"/>
      <c r="BS321" s="70">
        <f t="shared" si="29"/>
        <v>276.71999999999997</v>
      </c>
      <c r="BT321" s="23">
        <v>1263.96</v>
      </c>
      <c r="BU321" s="23"/>
      <c r="BV321" s="23"/>
      <c r="BW321" s="23"/>
      <c r="BX321" s="23">
        <f t="shared" si="30"/>
        <v>1263.96</v>
      </c>
      <c r="BY321" s="71">
        <f t="shared" si="31"/>
        <v>17.960900381649658</v>
      </c>
      <c r="BZ321" s="41"/>
    </row>
    <row r="322" spans="1:79" ht="65.25" customHeight="1" x14ac:dyDescent="0.25">
      <c r="A322" s="126" t="s">
        <v>53</v>
      </c>
      <c r="B322" s="19" t="s">
        <v>364</v>
      </c>
      <c r="C322" s="84" t="s">
        <v>418</v>
      </c>
      <c r="D322" s="127">
        <v>80054</v>
      </c>
      <c r="E322" s="51">
        <v>6162</v>
      </c>
      <c r="F322" s="51"/>
      <c r="G322" s="20"/>
      <c r="H322" s="20"/>
      <c r="I322" s="20">
        <v>346.62</v>
      </c>
      <c r="J322" s="20"/>
      <c r="K322" s="20">
        <v>4.26</v>
      </c>
      <c r="L322" s="20">
        <v>122.26</v>
      </c>
      <c r="M322" s="20">
        <v>35.74</v>
      </c>
      <c r="N322" s="20">
        <v>132.18</v>
      </c>
      <c r="O322" s="20"/>
      <c r="P322" s="20"/>
      <c r="Q322" s="20"/>
      <c r="R322" s="20">
        <v>1.86</v>
      </c>
      <c r="S322" s="20"/>
      <c r="T322" s="20"/>
      <c r="U322" s="20"/>
      <c r="V322" s="20"/>
      <c r="W322" s="20"/>
      <c r="X322" s="20">
        <v>2.16</v>
      </c>
      <c r="Y322" s="20"/>
      <c r="Z322" s="20"/>
      <c r="AA322" s="20"/>
      <c r="AB322" s="20"/>
      <c r="AC322" s="20">
        <v>82.72</v>
      </c>
      <c r="AD322" s="20"/>
      <c r="AE322" s="20"/>
      <c r="AF322" s="20"/>
      <c r="AG322" s="20">
        <v>138.69999999999999</v>
      </c>
      <c r="AH322" s="20"/>
      <c r="AI322" s="20">
        <v>0.20399999999999999</v>
      </c>
      <c r="AJ322" s="20"/>
      <c r="AK322" s="20"/>
      <c r="AL322" s="20"/>
      <c r="AM322" s="20">
        <v>5.6000000000000001E-2</v>
      </c>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70">
        <f t="shared" ref="BS322:BS384" si="32">SUM(G322:BR322)</f>
        <v>866.76</v>
      </c>
      <c r="BT322" s="23">
        <v>1152.96</v>
      </c>
      <c r="BU322" s="23"/>
      <c r="BV322" s="23"/>
      <c r="BW322" s="23"/>
      <c r="BX322" s="23">
        <f t="shared" si="30"/>
        <v>1152.96</v>
      </c>
      <c r="BY322" s="71">
        <f t="shared" si="31"/>
        <v>42.914859485473237</v>
      </c>
      <c r="BZ322" s="41"/>
    </row>
    <row r="323" spans="1:79" ht="63" customHeight="1" x14ac:dyDescent="0.25">
      <c r="A323" s="126" t="s">
        <v>53</v>
      </c>
      <c r="B323" s="19" t="s">
        <v>364</v>
      </c>
      <c r="C323" s="83" t="s">
        <v>419</v>
      </c>
      <c r="D323" s="127">
        <v>80055</v>
      </c>
      <c r="E323" s="51">
        <v>5317</v>
      </c>
      <c r="F323" s="235" t="s">
        <v>536</v>
      </c>
      <c r="G323" s="235"/>
      <c r="H323" s="235"/>
      <c r="I323" s="235"/>
      <c r="J323" s="235"/>
      <c r="K323" s="235"/>
      <c r="L323" s="235"/>
      <c r="M323" s="235"/>
      <c r="N323" s="235"/>
      <c r="O323" s="235"/>
      <c r="P323" s="235"/>
      <c r="Q323" s="235"/>
      <c r="R323" s="235"/>
      <c r="S323" s="235"/>
      <c r="T323" s="235"/>
      <c r="U323" s="235"/>
      <c r="V323" s="235"/>
      <c r="W323" s="235"/>
      <c r="X323" s="235"/>
      <c r="Y323" s="235"/>
      <c r="Z323" s="235"/>
      <c r="AA323" s="235"/>
      <c r="AB323" s="235"/>
      <c r="AC323" s="235"/>
      <c r="AD323" s="235"/>
      <c r="AE323" s="235"/>
      <c r="AF323" s="235"/>
      <c r="AG323" s="235"/>
      <c r="AH323" s="235"/>
      <c r="AI323" s="235"/>
      <c r="AJ323" s="235"/>
      <c r="AK323" s="235"/>
      <c r="AL323" s="235"/>
      <c r="AM323" s="235"/>
      <c r="AN323" s="235"/>
      <c r="AO323" s="235"/>
      <c r="AP323" s="235"/>
      <c r="AQ323" s="235"/>
      <c r="AR323" s="235"/>
      <c r="AS323" s="235"/>
      <c r="AT323" s="235"/>
      <c r="AU323" s="235"/>
      <c r="AV323" s="235"/>
      <c r="AW323" s="235"/>
      <c r="AX323" s="235"/>
      <c r="AY323" s="235"/>
      <c r="AZ323" s="235"/>
      <c r="BA323" s="235"/>
      <c r="BB323" s="235"/>
      <c r="BC323" s="235"/>
      <c r="BD323" s="235"/>
      <c r="BE323" s="235"/>
      <c r="BF323" s="235"/>
      <c r="BG323" s="235"/>
      <c r="BH323" s="235"/>
      <c r="BI323" s="235"/>
      <c r="BJ323" s="235"/>
      <c r="BK323" s="235"/>
      <c r="BL323" s="235"/>
      <c r="BM323" s="235"/>
      <c r="BN323" s="235"/>
      <c r="BO323" s="235"/>
      <c r="BP323" s="235"/>
      <c r="BQ323" s="235"/>
      <c r="BR323" s="235"/>
      <c r="BS323" s="70">
        <f t="shared" si="32"/>
        <v>0</v>
      </c>
      <c r="BT323" s="23">
        <v>1637.72</v>
      </c>
      <c r="BU323" s="23"/>
      <c r="BV323" s="23"/>
      <c r="BW323" s="23"/>
      <c r="BX323" s="23">
        <f t="shared" si="30"/>
        <v>1637.72</v>
      </c>
      <c r="BY323" s="71">
        <f t="shared" si="31"/>
        <v>0</v>
      </c>
      <c r="BZ323" s="41"/>
    </row>
    <row r="324" spans="1:79" ht="60.75" customHeight="1" x14ac:dyDescent="0.25">
      <c r="A324" s="126" t="s">
        <v>53</v>
      </c>
      <c r="B324" s="19" t="s">
        <v>364</v>
      </c>
      <c r="C324" s="83" t="s">
        <v>420</v>
      </c>
      <c r="D324" s="127">
        <v>80056</v>
      </c>
      <c r="E324" s="51">
        <v>2481</v>
      </c>
      <c r="F324" s="235" t="s">
        <v>536</v>
      </c>
      <c r="G324" s="235"/>
      <c r="H324" s="235"/>
      <c r="I324" s="235"/>
      <c r="J324" s="235"/>
      <c r="K324" s="235"/>
      <c r="L324" s="235"/>
      <c r="M324" s="235"/>
      <c r="N324" s="235"/>
      <c r="O324" s="235"/>
      <c r="P324" s="235"/>
      <c r="Q324" s="235"/>
      <c r="R324" s="235"/>
      <c r="S324" s="235"/>
      <c r="T324" s="235"/>
      <c r="U324" s="235"/>
      <c r="V324" s="235"/>
      <c r="W324" s="235"/>
      <c r="X324" s="235"/>
      <c r="Y324" s="235"/>
      <c r="Z324" s="235"/>
      <c r="AA324" s="235"/>
      <c r="AB324" s="235"/>
      <c r="AC324" s="235"/>
      <c r="AD324" s="235"/>
      <c r="AE324" s="235"/>
      <c r="AF324" s="235"/>
      <c r="AG324" s="235"/>
      <c r="AH324" s="235"/>
      <c r="AI324" s="235"/>
      <c r="AJ324" s="235"/>
      <c r="AK324" s="235"/>
      <c r="AL324" s="235"/>
      <c r="AM324" s="235"/>
      <c r="AN324" s="235"/>
      <c r="AO324" s="235"/>
      <c r="AP324" s="235"/>
      <c r="AQ324" s="235"/>
      <c r="AR324" s="235"/>
      <c r="AS324" s="235"/>
      <c r="AT324" s="235"/>
      <c r="AU324" s="235"/>
      <c r="AV324" s="235"/>
      <c r="AW324" s="235"/>
      <c r="AX324" s="235"/>
      <c r="AY324" s="235"/>
      <c r="AZ324" s="235"/>
      <c r="BA324" s="235"/>
      <c r="BB324" s="235"/>
      <c r="BC324" s="235"/>
      <c r="BD324" s="235"/>
      <c r="BE324" s="235"/>
      <c r="BF324" s="235"/>
      <c r="BG324" s="235"/>
      <c r="BH324" s="235"/>
      <c r="BI324" s="235"/>
      <c r="BJ324" s="235"/>
      <c r="BK324" s="235"/>
      <c r="BL324" s="235"/>
      <c r="BM324" s="235"/>
      <c r="BN324" s="235"/>
      <c r="BO324" s="235"/>
      <c r="BP324" s="235"/>
      <c r="BQ324" s="235"/>
      <c r="BR324" s="235"/>
      <c r="BS324" s="70">
        <f t="shared" si="32"/>
        <v>0</v>
      </c>
      <c r="BT324" s="23">
        <v>1010.06</v>
      </c>
      <c r="BU324" s="23"/>
      <c r="BV324" s="23"/>
      <c r="BW324" s="23"/>
      <c r="BX324" s="23">
        <f t="shared" si="30"/>
        <v>1010.06</v>
      </c>
      <c r="BY324" s="71">
        <f t="shared" si="31"/>
        <v>0</v>
      </c>
      <c r="BZ324" s="41"/>
      <c r="CA324" s="24"/>
    </row>
    <row r="325" spans="1:79" ht="64.5" customHeight="1" x14ac:dyDescent="0.25">
      <c r="A325" s="126" t="s">
        <v>53</v>
      </c>
      <c r="B325" s="19" t="s">
        <v>364</v>
      </c>
      <c r="C325" s="84" t="s">
        <v>421</v>
      </c>
      <c r="D325" s="127">
        <v>80057</v>
      </c>
      <c r="E325" s="51">
        <v>18839</v>
      </c>
      <c r="F325" s="51"/>
      <c r="G325" s="21"/>
      <c r="H325" s="21"/>
      <c r="I325" s="21">
        <v>1634.64</v>
      </c>
      <c r="J325" s="21"/>
      <c r="K325" s="21">
        <v>14.58</v>
      </c>
      <c r="L325" s="21">
        <v>484.96</v>
      </c>
      <c r="M325" s="21">
        <v>440.06</v>
      </c>
      <c r="N325" s="72"/>
      <c r="O325" s="76">
        <v>3.08</v>
      </c>
      <c r="P325" s="21"/>
      <c r="Q325" s="21"/>
      <c r="R325" s="76">
        <v>51.21</v>
      </c>
      <c r="S325" s="21"/>
      <c r="T325" s="21"/>
      <c r="U325" s="21"/>
      <c r="V325" s="21"/>
      <c r="W325" s="21"/>
      <c r="X325" s="21"/>
      <c r="Y325" s="21"/>
      <c r="Z325" s="21">
        <v>368.02</v>
      </c>
      <c r="AA325" s="21"/>
      <c r="AB325" s="21">
        <v>85.9</v>
      </c>
      <c r="AC325" s="20">
        <v>489.94</v>
      </c>
      <c r="AD325" s="21"/>
      <c r="AE325" s="21"/>
      <c r="AF325" s="21"/>
      <c r="AG325" s="21"/>
      <c r="AH325" s="49"/>
      <c r="AI325" s="21"/>
      <c r="AJ325" s="21"/>
      <c r="AK325" s="21"/>
      <c r="AL325" s="21"/>
      <c r="AM325" s="21"/>
      <c r="AN325" s="21"/>
      <c r="AO325" s="21"/>
      <c r="AP325" s="21">
        <v>1.1399999999999999</v>
      </c>
      <c r="AQ325" s="21"/>
      <c r="AR325" s="80"/>
      <c r="AS325" s="80"/>
      <c r="AT325" s="80"/>
      <c r="AU325" s="20"/>
      <c r="AV325" s="80"/>
      <c r="AW325" s="80"/>
      <c r="AX325" s="80"/>
      <c r="AY325" s="80"/>
      <c r="AZ325" s="80"/>
      <c r="BA325" s="80"/>
      <c r="BB325" s="80"/>
      <c r="BC325" s="80"/>
      <c r="BD325" s="80"/>
      <c r="BE325" s="80"/>
      <c r="BF325" s="80"/>
      <c r="BG325" s="20"/>
      <c r="BH325" s="80"/>
      <c r="BI325" s="80"/>
      <c r="BJ325" s="80"/>
      <c r="BK325" s="80"/>
      <c r="BL325" s="80"/>
      <c r="BM325" s="80"/>
      <c r="BN325" s="80"/>
      <c r="BO325" s="20"/>
      <c r="BP325" s="80"/>
      <c r="BQ325" s="80"/>
      <c r="BR325" s="21">
        <v>7.38</v>
      </c>
      <c r="BS325" s="70">
        <f t="shared" si="32"/>
        <v>3580.91</v>
      </c>
      <c r="BT325" s="23">
        <v>4328.3</v>
      </c>
      <c r="BU325" s="23">
        <v>23.86</v>
      </c>
      <c r="BV325" s="23"/>
      <c r="BW325" s="23"/>
      <c r="BX325" s="23">
        <f t="shared" si="30"/>
        <v>4352.16</v>
      </c>
      <c r="BY325" s="71">
        <f t="shared" si="31"/>
        <v>45.13901932038921</v>
      </c>
      <c r="BZ325" s="85"/>
    </row>
    <row r="326" spans="1:79" ht="48.75" customHeight="1" x14ac:dyDescent="0.25">
      <c r="A326" s="126" t="s">
        <v>53</v>
      </c>
      <c r="B326" s="19" t="s">
        <v>364</v>
      </c>
      <c r="C326" s="84" t="s">
        <v>422</v>
      </c>
      <c r="D326" s="127">
        <v>80058</v>
      </c>
      <c r="E326" s="51">
        <v>543</v>
      </c>
      <c r="F326" s="94"/>
      <c r="G326" s="40"/>
      <c r="H326" s="40"/>
      <c r="I326" s="40"/>
      <c r="J326" s="40"/>
      <c r="K326" s="40"/>
      <c r="L326" s="40">
        <v>4.68</v>
      </c>
      <c r="M326" s="40"/>
      <c r="N326" s="40">
        <v>3.84</v>
      </c>
      <c r="O326" s="40"/>
      <c r="P326" s="40"/>
      <c r="Q326" s="40"/>
      <c r="R326" s="40">
        <v>0.95</v>
      </c>
      <c r="S326" s="40"/>
      <c r="T326" s="40"/>
      <c r="U326" s="40"/>
      <c r="V326" s="40"/>
      <c r="W326" s="40"/>
      <c r="X326" s="40"/>
      <c r="Y326" s="40"/>
      <c r="Z326" s="40">
        <v>4.82</v>
      </c>
      <c r="AA326" s="40"/>
      <c r="AB326" s="40"/>
      <c r="AC326" s="20">
        <v>7.95</v>
      </c>
      <c r="AD326" s="40"/>
      <c r="AE326" s="40"/>
      <c r="AF326" s="40"/>
      <c r="AG326" s="40"/>
      <c r="AH326" s="40"/>
      <c r="AI326" s="40"/>
      <c r="AJ326" s="40"/>
      <c r="AK326" s="40"/>
      <c r="AL326" s="40"/>
      <c r="AM326" s="40"/>
      <c r="AN326" s="40"/>
      <c r="AO326" s="40"/>
      <c r="AP326" s="40"/>
      <c r="AQ326" s="40"/>
      <c r="AR326" s="21"/>
      <c r="AS326" s="21"/>
      <c r="AT326" s="21"/>
      <c r="AU326" s="21"/>
      <c r="AV326" s="21"/>
      <c r="AW326" s="21"/>
      <c r="AX326" s="21"/>
      <c r="AY326" s="21"/>
      <c r="AZ326" s="21"/>
      <c r="BA326" s="21"/>
      <c r="BB326" s="21"/>
      <c r="BC326" s="21"/>
      <c r="BD326" s="21"/>
      <c r="BE326" s="21"/>
      <c r="BF326" s="21"/>
      <c r="BG326" s="20"/>
      <c r="BH326" s="21"/>
      <c r="BI326" s="21"/>
      <c r="BJ326" s="21"/>
      <c r="BK326" s="21"/>
      <c r="BL326" s="21"/>
      <c r="BM326" s="21"/>
      <c r="BN326" s="21"/>
      <c r="BO326" s="20"/>
      <c r="BP326" s="21"/>
      <c r="BQ326" s="21"/>
      <c r="BR326" s="21"/>
      <c r="BS326" s="70">
        <f t="shared" si="32"/>
        <v>22.24</v>
      </c>
      <c r="BT326" s="23">
        <v>179.88</v>
      </c>
      <c r="BU326" s="23"/>
      <c r="BV326" s="23"/>
      <c r="BW326" s="23"/>
      <c r="BX326" s="23">
        <f t="shared" si="30"/>
        <v>179.88</v>
      </c>
      <c r="BY326" s="71">
        <f t="shared" si="31"/>
        <v>11.003364338017018</v>
      </c>
      <c r="BZ326" s="41"/>
    </row>
    <row r="327" spans="1:79" ht="63.75" customHeight="1" x14ac:dyDescent="0.25">
      <c r="A327" s="126" t="s">
        <v>53</v>
      </c>
      <c r="B327" s="19" t="s">
        <v>364</v>
      </c>
      <c r="C327" s="83" t="s">
        <v>423</v>
      </c>
      <c r="D327" s="127">
        <v>80059</v>
      </c>
      <c r="E327" s="51">
        <v>1170</v>
      </c>
      <c r="F327" s="235" t="s">
        <v>536</v>
      </c>
      <c r="G327" s="235"/>
      <c r="H327" s="235"/>
      <c r="I327" s="235"/>
      <c r="J327" s="235"/>
      <c r="K327" s="235"/>
      <c r="L327" s="235"/>
      <c r="M327" s="235"/>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c r="AJ327" s="235"/>
      <c r="AK327" s="235"/>
      <c r="AL327" s="235"/>
      <c r="AM327" s="235"/>
      <c r="AN327" s="235"/>
      <c r="AO327" s="235"/>
      <c r="AP327" s="235"/>
      <c r="AQ327" s="235"/>
      <c r="AR327" s="235"/>
      <c r="AS327" s="235"/>
      <c r="AT327" s="235"/>
      <c r="AU327" s="235"/>
      <c r="AV327" s="235"/>
      <c r="AW327" s="235"/>
      <c r="AX327" s="235"/>
      <c r="AY327" s="235"/>
      <c r="AZ327" s="235"/>
      <c r="BA327" s="235"/>
      <c r="BB327" s="235"/>
      <c r="BC327" s="235"/>
      <c r="BD327" s="235"/>
      <c r="BE327" s="235"/>
      <c r="BF327" s="235"/>
      <c r="BG327" s="235"/>
      <c r="BH327" s="235"/>
      <c r="BI327" s="235"/>
      <c r="BJ327" s="235"/>
      <c r="BK327" s="235"/>
      <c r="BL327" s="235"/>
      <c r="BM327" s="235"/>
      <c r="BN327" s="235"/>
      <c r="BO327" s="235"/>
      <c r="BP327" s="235"/>
      <c r="BQ327" s="235"/>
      <c r="BR327" s="235"/>
      <c r="BS327" s="70">
        <f t="shared" si="32"/>
        <v>0</v>
      </c>
      <c r="BT327" s="23">
        <v>259.48</v>
      </c>
      <c r="BU327" s="23"/>
      <c r="BV327" s="23"/>
      <c r="BW327" s="23"/>
      <c r="BX327" s="23">
        <f t="shared" si="30"/>
        <v>259.48</v>
      </c>
      <c r="BY327" s="71">
        <f t="shared" si="31"/>
        <v>0</v>
      </c>
      <c r="BZ327" s="41"/>
    </row>
    <row r="328" spans="1:79" ht="56.25" customHeight="1" x14ac:dyDescent="0.25">
      <c r="A328" s="126" t="s">
        <v>53</v>
      </c>
      <c r="B328" s="19" t="s">
        <v>364</v>
      </c>
      <c r="C328" s="83" t="s">
        <v>424</v>
      </c>
      <c r="D328" s="127">
        <v>80060</v>
      </c>
      <c r="E328" s="51">
        <v>3839</v>
      </c>
      <c r="F328" s="235" t="s">
        <v>536</v>
      </c>
      <c r="G328" s="235"/>
      <c r="H328" s="235"/>
      <c r="I328" s="235"/>
      <c r="J328" s="235"/>
      <c r="K328" s="235"/>
      <c r="L328" s="235"/>
      <c r="M328" s="235"/>
      <c r="N328" s="235"/>
      <c r="O328" s="235"/>
      <c r="P328" s="235"/>
      <c r="Q328" s="235"/>
      <c r="R328" s="235"/>
      <c r="S328" s="235"/>
      <c r="T328" s="235"/>
      <c r="U328" s="235"/>
      <c r="V328" s="235"/>
      <c r="W328" s="235"/>
      <c r="X328" s="235"/>
      <c r="Y328" s="235"/>
      <c r="Z328" s="235"/>
      <c r="AA328" s="235"/>
      <c r="AB328" s="235"/>
      <c r="AC328" s="235"/>
      <c r="AD328" s="235"/>
      <c r="AE328" s="235"/>
      <c r="AF328" s="235"/>
      <c r="AG328" s="235"/>
      <c r="AH328" s="235"/>
      <c r="AI328" s="235"/>
      <c r="AJ328" s="235"/>
      <c r="AK328" s="235"/>
      <c r="AL328" s="235"/>
      <c r="AM328" s="235"/>
      <c r="AN328" s="235"/>
      <c r="AO328" s="235"/>
      <c r="AP328" s="235"/>
      <c r="AQ328" s="235"/>
      <c r="AR328" s="235"/>
      <c r="AS328" s="235"/>
      <c r="AT328" s="235"/>
      <c r="AU328" s="235"/>
      <c r="AV328" s="235"/>
      <c r="AW328" s="235"/>
      <c r="AX328" s="235"/>
      <c r="AY328" s="235"/>
      <c r="AZ328" s="235"/>
      <c r="BA328" s="235"/>
      <c r="BB328" s="235"/>
      <c r="BC328" s="235"/>
      <c r="BD328" s="235"/>
      <c r="BE328" s="235"/>
      <c r="BF328" s="235"/>
      <c r="BG328" s="235"/>
      <c r="BH328" s="235"/>
      <c r="BI328" s="235"/>
      <c r="BJ328" s="235"/>
      <c r="BK328" s="235"/>
      <c r="BL328" s="235"/>
      <c r="BM328" s="235"/>
      <c r="BN328" s="235"/>
      <c r="BO328" s="235"/>
      <c r="BP328" s="235"/>
      <c r="BQ328" s="235"/>
      <c r="BR328" s="235"/>
      <c r="BS328" s="70">
        <f t="shared" si="32"/>
        <v>0</v>
      </c>
      <c r="BT328" s="23">
        <v>861.82</v>
      </c>
      <c r="BU328" s="23"/>
      <c r="BV328" s="23"/>
      <c r="BW328" s="23"/>
      <c r="BX328" s="23">
        <f t="shared" si="30"/>
        <v>861.82</v>
      </c>
      <c r="BY328" s="71">
        <f t="shared" si="31"/>
        <v>0</v>
      </c>
      <c r="BZ328" s="41"/>
      <c r="CA328" s="24"/>
    </row>
    <row r="329" spans="1:79" ht="54.75" customHeight="1" x14ac:dyDescent="0.25">
      <c r="A329" s="126" t="s">
        <v>53</v>
      </c>
      <c r="B329" s="19" t="s">
        <v>364</v>
      </c>
      <c r="C329" s="84" t="s">
        <v>425</v>
      </c>
      <c r="D329" s="127">
        <v>80061</v>
      </c>
      <c r="E329" s="51">
        <v>10396</v>
      </c>
      <c r="F329" s="51"/>
      <c r="G329" s="74"/>
      <c r="H329" s="74"/>
      <c r="I329" s="21">
        <v>104.82</v>
      </c>
      <c r="J329" s="21"/>
      <c r="K329" s="21">
        <v>22.3</v>
      </c>
      <c r="L329" s="21">
        <v>255.85</v>
      </c>
      <c r="M329" s="21">
        <v>92.49</v>
      </c>
      <c r="N329" s="20">
        <v>171.07</v>
      </c>
      <c r="O329" s="76"/>
      <c r="P329" s="21"/>
      <c r="Q329" s="21"/>
      <c r="R329" s="76">
        <v>20.8</v>
      </c>
      <c r="S329" s="21"/>
      <c r="T329" s="21">
        <v>18.739999999999998</v>
      </c>
      <c r="U329" s="21"/>
      <c r="V329" s="21">
        <v>0.34</v>
      </c>
      <c r="W329" s="78"/>
      <c r="X329" s="21"/>
      <c r="Y329" s="21"/>
      <c r="Z329" s="21"/>
      <c r="AA329" s="21"/>
      <c r="AB329" s="21">
        <v>55.95</v>
      </c>
      <c r="AC329" s="20">
        <v>88.06</v>
      </c>
      <c r="AD329" s="21"/>
      <c r="AE329" s="21"/>
      <c r="AF329" s="21"/>
      <c r="AG329" s="20">
        <v>147.79</v>
      </c>
      <c r="AH329" s="49"/>
      <c r="AI329" s="21"/>
      <c r="AJ329" s="21"/>
      <c r="AK329" s="21"/>
      <c r="AL329" s="21"/>
      <c r="AM329" s="21"/>
      <c r="AN329" s="21"/>
      <c r="AO329" s="21"/>
      <c r="AP329" s="21">
        <v>0.9</v>
      </c>
      <c r="AQ329" s="21"/>
      <c r="AR329" s="80"/>
      <c r="AS329" s="80"/>
      <c r="AT329" s="80"/>
      <c r="AU329" s="21"/>
      <c r="AV329" s="80"/>
      <c r="AW329" s="80"/>
      <c r="AX329" s="80"/>
      <c r="AY329" s="80"/>
      <c r="AZ329" s="80"/>
      <c r="BA329" s="80"/>
      <c r="BB329" s="80"/>
      <c r="BC329" s="80"/>
      <c r="BD329" s="80"/>
      <c r="BE329" s="80"/>
      <c r="BF329" s="80"/>
      <c r="BG329" s="20"/>
      <c r="BH329" s="80"/>
      <c r="BI329" s="80"/>
      <c r="BJ329" s="80"/>
      <c r="BK329" s="80"/>
      <c r="BL329" s="80"/>
      <c r="BM329" s="80"/>
      <c r="BN329" s="80"/>
      <c r="BO329" s="20"/>
      <c r="BP329" s="80"/>
      <c r="BQ329" s="80"/>
      <c r="BR329" s="80"/>
      <c r="BS329" s="70">
        <f t="shared" si="32"/>
        <v>979.11</v>
      </c>
      <c r="BT329" s="23">
        <v>2769.22</v>
      </c>
      <c r="BU329" s="23"/>
      <c r="BV329" s="23"/>
      <c r="BW329" s="23"/>
      <c r="BX329" s="23">
        <f t="shared" si="30"/>
        <v>2769.22</v>
      </c>
      <c r="BY329" s="71">
        <f t="shared" si="31"/>
        <v>26.121232655609301</v>
      </c>
      <c r="BZ329" s="41"/>
    </row>
    <row r="330" spans="1:79" ht="69" customHeight="1" x14ac:dyDescent="0.25">
      <c r="A330" s="126" t="s">
        <v>53</v>
      </c>
      <c r="B330" s="19" t="s">
        <v>364</v>
      </c>
      <c r="C330" s="83" t="s">
        <v>426</v>
      </c>
      <c r="D330" s="127">
        <v>80062</v>
      </c>
      <c r="E330" s="51">
        <v>1191</v>
      </c>
      <c r="F330" s="235" t="s">
        <v>536</v>
      </c>
      <c r="G330" s="235"/>
      <c r="H330" s="235"/>
      <c r="I330" s="235"/>
      <c r="J330" s="235"/>
      <c r="K330" s="235"/>
      <c r="L330" s="235"/>
      <c r="M330" s="235"/>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5"/>
      <c r="AJ330" s="235"/>
      <c r="AK330" s="235"/>
      <c r="AL330" s="235"/>
      <c r="AM330" s="235"/>
      <c r="AN330" s="235"/>
      <c r="AO330" s="235"/>
      <c r="AP330" s="235"/>
      <c r="AQ330" s="235"/>
      <c r="AR330" s="235"/>
      <c r="AS330" s="235"/>
      <c r="AT330" s="235"/>
      <c r="AU330" s="235"/>
      <c r="AV330" s="235"/>
      <c r="AW330" s="235"/>
      <c r="AX330" s="235"/>
      <c r="AY330" s="235"/>
      <c r="AZ330" s="235"/>
      <c r="BA330" s="235"/>
      <c r="BB330" s="235"/>
      <c r="BC330" s="235"/>
      <c r="BD330" s="235"/>
      <c r="BE330" s="235"/>
      <c r="BF330" s="235"/>
      <c r="BG330" s="235"/>
      <c r="BH330" s="235"/>
      <c r="BI330" s="235"/>
      <c r="BJ330" s="235"/>
      <c r="BK330" s="235"/>
      <c r="BL330" s="235"/>
      <c r="BM330" s="235"/>
      <c r="BN330" s="235"/>
      <c r="BO330" s="235"/>
      <c r="BP330" s="235"/>
      <c r="BQ330" s="235"/>
      <c r="BR330" s="235"/>
      <c r="BS330" s="70">
        <f t="shared" si="32"/>
        <v>0</v>
      </c>
      <c r="BT330" s="23">
        <v>154.76</v>
      </c>
      <c r="BU330" s="23"/>
      <c r="BV330" s="23"/>
      <c r="BW330" s="23"/>
      <c r="BX330" s="23">
        <f t="shared" si="30"/>
        <v>154.76</v>
      </c>
      <c r="BY330" s="71">
        <f t="shared" si="31"/>
        <v>0</v>
      </c>
      <c r="BZ330" s="41"/>
    </row>
    <row r="331" spans="1:79" ht="71.45" customHeight="1" x14ac:dyDescent="0.25">
      <c r="A331" s="126" t="s">
        <v>53</v>
      </c>
      <c r="B331" s="19" t="s">
        <v>364</v>
      </c>
      <c r="C331" s="84" t="s">
        <v>427</v>
      </c>
      <c r="D331" s="127">
        <v>80063</v>
      </c>
      <c r="E331" s="51">
        <v>182551</v>
      </c>
      <c r="F331" s="51">
        <v>918</v>
      </c>
      <c r="G331" s="21">
        <v>157.751</v>
      </c>
      <c r="H331" s="23"/>
      <c r="I331" s="21">
        <v>6422.52</v>
      </c>
      <c r="J331" s="21"/>
      <c r="K331" s="21">
        <v>781.88</v>
      </c>
      <c r="L331" s="21">
        <v>3592.27</v>
      </c>
      <c r="M331" s="21">
        <v>1032.79</v>
      </c>
      <c r="N331" s="21">
        <v>90.14</v>
      </c>
      <c r="O331" s="21">
        <v>1.97</v>
      </c>
      <c r="P331" s="21">
        <v>3.34</v>
      </c>
      <c r="Q331" s="21"/>
      <c r="R331" s="21">
        <v>302.77999999999997</v>
      </c>
      <c r="S331" s="21"/>
      <c r="T331" s="21">
        <v>406.34300000000002</v>
      </c>
      <c r="U331" s="21">
        <v>347.96</v>
      </c>
      <c r="V331" s="21">
        <v>181</v>
      </c>
      <c r="W331" s="21">
        <v>2.35</v>
      </c>
      <c r="X331" s="21">
        <v>128.43299999999999</v>
      </c>
      <c r="Y331" s="21">
        <v>183.352</v>
      </c>
      <c r="Z331" s="21">
        <v>3.7440000000000002</v>
      </c>
      <c r="AA331" s="21"/>
      <c r="AB331" s="21">
        <v>943.976</v>
      </c>
      <c r="AC331" s="20">
        <v>935.01110000000006</v>
      </c>
      <c r="AD331" s="21"/>
      <c r="AE331" s="21"/>
      <c r="AF331" s="21"/>
      <c r="AG331" s="21">
        <v>5401.2169999999996</v>
      </c>
      <c r="AH331" s="21"/>
      <c r="AI331" s="21">
        <v>8.2040000000000006</v>
      </c>
      <c r="AJ331" s="21"/>
      <c r="AK331" s="21"/>
      <c r="AL331" s="21"/>
      <c r="AM331" s="21"/>
      <c r="AN331" s="21">
        <v>10.35</v>
      </c>
      <c r="AO331" s="21"/>
      <c r="AP331" s="21">
        <v>42.445999999999998</v>
      </c>
      <c r="AQ331" s="21"/>
      <c r="AR331" s="21"/>
      <c r="AS331" s="21"/>
      <c r="AT331" s="21">
        <v>6.53</v>
      </c>
      <c r="AU331" s="21"/>
      <c r="AV331" s="21"/>
      <c r="AW331" s="21"/>
      <c r="AX331" s="21"/>
      <c r="AY331" s="21"/>
      <c r="AZ331" s="21"/>
      <c r="BA331" s="21"/>
      <c r="BB331" s="21"/>
      <c r="BC331" s="21"/>
      <c r="BD331" s="21"/>
      <c r="BE331" s="21"/>
      <c r="BF331" s="21"/>
      <c r="BG331" s="21"/>
      <c r="BH331" s="21"/>
      <c r="BI331" s="21"/>
      <c r="BJ331" s="21"/>
      <c r="BK331" s="21"/>
      <c r="BL331" s="21"/>
      <c r="BM331" s="21"/>
      <c r="BN331" s="21"/>
      <c r="BO331" s="20">
        <v>726.71</v>
      </c>
      <c r="BP331" s="21"/>
      <c r="BQ331" s="21"/>
      <c r="BR331" s="21"/>
      <c r="BS331" s="70">
        <f t="shared" si="32"/>
        <v>21713.067099999997</v>
      </c>
      <c r="BT331" s="21">
        <v>56516.71</v>
      </c>
      <c r="BU331" s="21"/>
      <c r="BV331" s="21"/>
      <c r="BW331" s="21"/>
      <c r="BX331" s="23">
        <f t="shared" si="30"/>
        <v>56516.71</v>
      </c>
      <c r="BY331" s="71">
        <f t="shared" si="31"/>
        <v>27.755501683514318</v>
      </c>
      <c r="BZ331" s="90"/>
    </row>
    <row r="332" spans="1:79" ht="53.45" customHeight="1" x14ac:dyDescent="0.25">
      <c r="A332" s="126" t="s">
        <v>53</v>
      </c>
      <c r="B332" s="19" t="s">
        <v>364</v>
      </c>
      <c r="C332" s="83" t="s">
        <v>428</v>
      </c>
      <c r="D332" s="127">
        <v>80064</v>
      </c>
      <c r="E332" s="51">
        <v>2345</v>
      </c>
      <c r="F332" s="235" t="s">
        <v>536</v>
      </c>
      <c r="G332" s="235"/>
      <c r="H332" s="235"/>
      <c r="I332" s="235"/>
      <c r="J332" s="235"/>
      <c r="K332" s="235"/>
      <c r="L332" s="235"/>
      <c r="M332" s="235"/>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c r="AJ332" s="235"/>
      <c r="AK332" s="235"/>
      <c r="AL332" s="235"/>
      <c r="AM332" s="235"/>
      <c r="AN332" s="235"/>
      <c r="AO332" s="235"/>
      <c r="AP332" s="235"/>
      <c r="AQ332" s="235"/>
      <c r="AR332" s="235"/>
      <c r="AS332" s="235"/>
      <c r="AT332" s="235"/>
      <c r="AU332" s="235"/>
      <c r="AV332" s="235"/>
      <c r="AW332" s="235"/>
      <c r="AX332" s="235"/>
      <c r="AY332" s="235"/>
      <c r="AZ332" s="235"/>
      <c r="BA332" s="235"/>
      <c r="BB332" s="235"/>
      <c r="BC332" s="235"/>
      <c r="BD332" s="235"/>
      <c r="BE332" s="235"/>
      <c r="BF332" s="235"/>
      <c r="BG332" s="235"/>
      <c r="BH332" s="235"/>
      <c r="BI332" s="235"/>
      <c r="BJ332" s="235"/>
      <c r="BK332" s="235"/>
      <c r="BL332" s="235"/>
      <c r="BM332" s="235"/>
      <c r="BN332" s="235"/>
      <c r="BO332" s="235"/>
      <c r="BP332" s="235"/>
      <c r="BQ332" s="235"/>
      <c r="BR332" s="235"/>
      <c r="BS332" s="70">
        <f t="shared" si="32"/>
        <v>0</v>
      </c>
      <c r="BT332" s="23">
        <v>558.78</v>
      </c>
      <c r="BU332" s="23"/>
      <c r="BV332" s="23"/>
      <c r="BW332" s="23"/>
      <c r="BX332" s="23">
        <f t="shared" si="30"/>
        <v>558.78</v>
      </c>
      <c r="BY332" s="71">
        <f t="shared" si="31"/>
        <v>0</v>
      </c>
      <c r="BZ332" s="41"/>
    </row>
    <row r="333" spans="1:79" ht="63" customHeight="1" x14ac:dyDescent="0.25">
      <c r="A333" s="126" t="s">
        <v>53</v>
      </c>
      <c r="B333" s="19" t="s">
        <v>364</v>
      </c>
      <c r="C333" s="84" t="s">
        <v>429</v>
      </c>
      <c r="D333" s="127">
        <v>80065</v>
      </c>
      <c r="E333" s="51">
        <v>7814</v>
      </c>
      <c r="F333" s="51"/>
      <c r="G333" s="74"/>
      <c r="H333" s="74"/>
      <c r="I333" s="21">
        <v>628.70000000000005</v>
      </c>
      <c r="J333" s="21"/>
      <c r="K333" s="21">
        <v>13.06</v>
      </c>
      <c r="L333" s="21">
        <v>147.06</v>
      </c>
      <c r="M333" s="21">
        <v>368.7</v>
      </c>
      <c r="N333" s="20"/>
      <c r="O333" s="76">
        <v>3.56</v>
      </c>
      <c r="P333" s="21"/>
      <c r="Q333" s="21"/>
      <c r="R333" s="77"/>
      <c r="S333" s="21"/>
      <c r="T333" s="21"/>
      <c r="U333" s="21"/>
      <c r="V333" s="21"/>
      <c r="W333" s="21"/>
      <c r="X333" s="21"/>
      <c r="Y333" s="21"/>
      <c r="Z333" s="21">
        <v>103.24</v>
      </c>
      <c r="AA333" s="21"/>
      <c r="AB333" s="21"/>
      <c r="AC333" s="20">
        <v>71.5</v>
      </c>
      <c r="AD333" s="21"/>
      <c r="AE333" s="21"/>
      <c r="AF333" s="21"/>
      <c r="AG333" s="21">
        <v>159.47999999999999</v>
      </c>
      <c r="AH333" s="49"/>
      <c r="AI333" s="21"/>
      <c r="AJ333" s="21"/>
      <c r="AK333" s="21"/>
      <c r="AL333" s="21"/>
      <c r="AM333" s="21"/>
      <c r="AN333" s="21"/>
      <c r="AO333" s="21"/>
      <c r="AP333" s="21"/>
      <c r="AQ333" s="21"/>
      <c r="AR333" s="80"/>
      <c r="AS333" s="80"/>
      <c r="AT333" s="80"/>
      <c r="AU333" s="81"/>
      <c r="AV333" s="80"/>
      <c r="AW333" s="80"/>
      <c r="AX333" s="80"/>
      <c r="AY333" s="80"/>
      <c r="AZ333" s="80"/>
      <c r="BA333" s="80"/>
      <c r="BB333" s="80"/>
      <c r="BC333" s="80"/>
      <c r="BD333" s="80"/>
      <c r="BE333" s="80"/>
      <c r="BF333" s="80"/>
      <c r="BG333" s="20"/>
      <c r="BH333" s="80"/>
      <c r="BI333" s="80"/>
      <c r="BJ333" s="80"/>
      <c r="BK333" s="80"/>
      <c r="BL333" s="80"/>
      <c r="BM333" s="80"/>
      <c r="BN333" s="80"/>
      <c r="BO333" s="20"/>
      <c r="BP333" s="80"/>
      <c r="BQ333" s="80"/>
      <c r="BR333" s="80"/>
      <c r="BS333" s="70">
        <f t="shared" si="32"/>
        <v>1495.3</v>
      </c>
      <c r="BT333" s="23">
        <v>1275.3399999999999</v>
      </c>
      <c r="BU333" s="23"/>
      <c r="BV333" s="23"/>
      <c r="BW333" s="23"/>
      <c r="BX333" s="23">
        <f t="shared" si="30"/>
        <v>1275.3399999999999</v>
      </c>
      <c r="BY333" s="71">
        <f t="shared" si="31"/>
        <v>53.969479975745685</v>
      </c>
      <c r="BZ333" s="85">
        <v>3.94</v>
      </c>
      <c r="CA333" s="18"/>
    </row>
    <row r="334" spans="1:79" ht="69.75" customHeight="1" x14ac:dyDescent="0.25">
      <c r="A334" s="125" t="s">
        <v>53</v>
      </c>
      <c r="B334" s="26" t="s">
        <v>364</v>
      </c>
      <c r="C334" s="84" t="s">
        <v>430</v>
      </c>
      <c r="D334" s="127">
        <v>80066</v>
      </c>
      <c r="E334" s="51">
        <v>457</v>
      </c>
      <c r="F334" s="51"/>
      <c r="G334" s="21"/>
      <c r="H334" s="21"/>
      <c r="I334" s="21"/>
      <c r="J334" s="21"/>
      <c r="K334" s="21"/>
      <c r="L334" s="21"/>
      <c r="M334" s="21"/>
      <c r="N334" s="21"/>
      <c r="O334" s="21"/>
      <c r="P334" s="21"/>
      <c r="Q334" s="21"/>
      <c r="R334" s="21"/>
      <c r="S334" s="21"/>
      <c r="T334" s="21"/>
      <c r="U334" s="21"/>
      <c r="V334" s="21"/>
      <c r="W334" s="21"/>
      <c r="X334" s="21"/>
      <c r="Y334" s="21"/>
      <c r="Z334" s="21"/>
      <c r="AA334" s="21"/>
      <c r="AB334" s="21"/>
      <c r="AC334" s="20">
        <v>2.2000000000000002</v>
      </c>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0"/>
      <c r="BH334" s="21"/>
      <c r="BI334" s="21"/>
      <c r="BJ334" s="21"/>
      <c r="BK334" s="21"/>
      <c r="BL334" s="21"/>
      <c r="BM334" s="21"/>
      <c r="BN334" s="21"/>
      <c r="BO334" s="20"/>
      <c r="BP334" s="21"/>
      <c r="BQ334" s="21"/>
      <c r="BR334" s="21"/>
      <c r="BS334" s="70">
        <f t="shared" si="32"/>
        <v>2.2000000000000002</v>
      </c>
      <c r="BT334" s="23">
        <v>126.84</v>
      </c>
      <c r="BU334" s="23"/>
      <c r="BV334" s="23"/>
      <c r="BW334" s="23"/>
      <c r="BX334" s="23">
        <f t="shared" si="30"/>
        <v>126.84</v>
      </c>
      <c r="BY334" s="71">
        <f t="shared" si="31"/>
        <v>1.704897706137632</v>
      </c>
      <c r="BZ334" s="89"/>
    </row>
    <row r="335" spans="1:79" ht="63.75" customHeight="1" x14ac:dyDescent="0.25">
      <c r="A335" s="126" t="s">
        <v>53</v>
      </c>
      <c r="B335" s="19" t="s">
        <v>364</v>
      </c>
      <c r="C335" s="84" t="s">
        <v>431</v>
      </c>
      <c r="D335" s="127">
        <v>80067</v>
      </c>
      <c r="E335" s="51">
        <v>6526</v>
      </c>
      <c r="F335" s="51"/>
      <c r="G335" s="74"/>
      <c r="H335" s="74"/>
      <c r="I335" s="21">
        <v>586.05999999999995</v>
      </c>
      <c r="J335" s="21"/>
      <c r="K335" s="21">
        <v>37.14</v>
      </c>
      <c r="L335" s="21">
        <v>237.88</v>
      </c>
      <c r="M335" s="21"/>
      <c r="N335" s="21"/>
      <c r="O335" s="21"/>
      <c r="P335" s="21"/>
      <c r="Q335" s="21"/>
      <c r="R335" s="21">
        <v>22.22</v>
      </c>
      <c r="S335" s="21"/>
      <c r="T335" s="21">
        <v>5.58</v>
      </c>
      <c r="U335" s="21">
        <v>8.66</v>
      </c>
      <c r="V335" s="21">
        <v>9.8800000000000008</v>
      </c>
      <c r="W335" s="21">
        <v>0.36</v>
      </c>
      <c r="X335" s="21"/>
      <c r="Y335" s="21"/>
      <c r="Z335" s="21">
        <v>293.52</v>
      </c>
      <c r="AA335" s="21"/>
      <c r="AB335" s="21"/>
      <c r="AC335" s="20">
        <v>237.06</v>
      </c>
      <c r="AD335" s="21"/>
      <c r="AE335" s="21"/>
      <c r="AF335" s="21"/>
      <c r="AG335" s="21">
        <v>249.11</v>
      </c>
      <c r="AH335" s="21"/>
      <c r="AI335" s="21"/>
      <c r="AJ335" s="21"/>
      <c r="AK335" s="21"/>
      <c r="AL335" s="21"/>
      <c r="AM335" s="21"/>
      <c r="AN335" s="21"/>
      <c r="AO335" s="21"/>
      <c r="AP335" s="21">
        <v>4.6900000000000004</v>
      </c>
      <c r="AQ335" s="21"/>
      <c r="AR335" s="21"/>
      <c r="AS335" s="21"/>
      <c r="AT335" s="21"/>
      <c r="AU335" s="21"/>
      <c r="AV335" s="21"/>
      <c r="AW335" s="21"/>
      <c r="AX335" s="21"/>
      <c r="AY335" s="21"/>
      <c r="AZ335" s="21"/>
      <c r="BA335" s="21"/>
      <c r="BB335" s="21"/>
      <c r="BC335" s="21"/>
      <c r="BD335" s="21"/>
      <c r="BE335" s="21"/>
      <c r="BF335" s="21"/>
      <c r="BG335" s="20"/>
      <c r="BH335" s="21"/>
      <c r="BI335" s="21"/>
      <c r="BJ335" s="21"/>
      <c r="BK335" s="21"/>
      <c r="BL335" s="21"/>
      <c r="BM335" s="21"/>
      <c r="BN335" s="21"/>
      <c r="BO335" s="20"/>
      <c r="BP335" s="21"/>
      <c r="BQ335" s="21"/>
      <c r="BR335" s="21"/>
      <c r="BS335" s="70">
        <f t="shared" si="32"/>
        <v>1692.1599999999999</v>
      </c>
      <c r="BT335" s="23">
        <v>1215.6500000000001</v>
      </c>
      <c r="BU335" s="23"/>
      <c r="BV335" s="23"/>
      <c r="BW335" s="23"/>
      <c r="BX335" s="23">
        <f t="shared" si="30"/>
        <v>1215.6500000000001</v>
      </c>
      <c r="BY335" s="71">
        <f t="shared" si="31"/>
        <v>58.19362337979441</v>
      </c>
      <c r="BZ335" s="41"/>
    </row>
    <row r="336" spans="1:79" ht="56.25" customHeight="1" x14ac:dyDescent="0.25">
      <c r="A336" s="126" t="s">
        <v>53</v>
      </c>
      <c r="B336" s="19" t="s">
        <v>364</v>
      </c>
      <c r="C336" s="83" t="s">
        <v>432</v>
      </c>
      <c r="D336" s="127">
        <v>80068</v>
      </c>
      <c r="E336" s="51">
        <v>1059</v>
      </c>
      <c r="F336" s="235" t="s">
        <v>536</v>
      </c>
      <c r="G336" s="235"/>
      <c r="H336" s="235"/>
      <c r="I336" s="235"/>
      <c r="J336" s="235"/>
      <c r="K336" s="235"/>
      <c r="L336" s="235"/>
      <c r="M336" s="235"/>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c r="AJ336" s="235"/>
      <c r="AK336" s="235"/>
      <c r="AL336" s="235"/>
      <c r="AM336" s="235"/>
      <c r="AN336" s="235"/>
      <c r="AO336" s="235"/>
      <c r="AP336" s="235"/>
      <c r="AQ336" s="235"/>
      <c r="AR336" s="235"/>
      <c r="AS336" s="235"/>
      <c r="AT336" s="235"/>
      <c r="AU336" s="235"/>
      <c r="AV336" s="235"/>
      <c r="AW336" s="235"/>
      <c r="AX336" s="235"/>
      <c r="AY336" s="235"/>
      <c r="AZ336" s="235"/>
      <c r="BA336" s="235"/>
      <c r="BB336" s="235"/>
      <c r="BC336" s="235"/>
      <c r="BD336" s="235"/>
      <c r="BE336" s="235"/>
      <c r="BF336" s="235"/>
      <c r="BG336" s="235"/>
      <c r="BH336" s="235"/>
      <c r="BI336" s="235"/>
      <c r="BJ336" s="235"/>
      <c r="BK336" s="235"/>
      <c r="BL336" s="235"/>
      <c r="BM336" s="235"/>
      <c r="BN336" s="235"/>
      <c r="BO336" s="235"/>
      <c r="BP336" s="235"/>
      <c r="BQ336" s="235"/>
      <c r="BR336" s="235"/>
      <c r="BS336" s="70">
        <f t="shared" si="32"/>
        <v>0</v>
      </c>
      <c r="BT336" s="23">
        <v>61.24</v>
      </c>
      <c r="BU336" s="23"/>
      <c r="BV336" s="23"/>
      <c r="BW336" s="23"/>
      <c r="BX336" s="23">
        <f t="shared" si="30"/>
        <v>61.24</v>
      </c>
      <c r="BY336" s="71">
        <f t="shared" si="31"/>
        <v>0</v>
      </c>
      <c r="BZ336" s="41"/>
    </row>
    <row r="337" spans="1:1020" ht="58.7" customHeight="1" x14ac:dyDescent="0.25">
      <c r="A337" s="126" t="s">
        <v>53</v>
      </c>
      <c r="B337" s="19" t="s">
        <v>364</v>
      </c>
      <c r="C337" s="84" t="s">
        <v>433</v>
      </c>
      <c r="D337" s="127">
        <v>80069</v>
      </c>
      <c r="E337" s="51">
        <v>14829</v>
      </c>
      <c r="F337" s="51"/>
      <c r="G337" s="74"/>
      <c r="H337" s="74"/>
      <c r="I337" s="21"/>
      <c r="J337" s="21"/>
      <c r="K337" s="21"/>
      <c r="L337" s="21"/>
      <c r="M337" s="21"/>
      <c r="N337" s="21">
        <v>20.34</v>
      </c>
      <c r="O337" s="21"/>
      <c r="P337" s="21"/>
      <c r="Q337" s="21"/>
      <c r="R337" s="21">
        <v>12.47</v>
      </c>
      <c r="S337" s="21"/>
      <c r="T337" s="21"/>
      <c r="U337" s="21"/>
      <c r="V337" s="21"/>
      <c r="W337" s="21"/>
      <c r="X337" s="21"/>
      <c r="Y337" s="21"/>
      <c r="Z337" s="21"/>
      <c r="AA337" s="21"/>
      <c r="AB337" s="21"/>
      <c r="AC337" s="20">
        <v>36.14</v>
      </c>
      <c r="AD337" s="21"/>
      <c r="AE337" s="21"/>
      <c r="AF337" s="21"/>
      <c r="AG337" s="21">
        <v>326</v>
      </c>
      <c r="AH337" s="21"/>
      <c r="AI337" s="21"/>
      <c r="AJ337" s="21"/>
      <c r="AK337" s="21"/>
      <c r="AL337" s="21"/>
      <c r="AM337" s="21"/>
      <c r="AN337" s="21"/>
      <c r="AO337" s="21"/>
      <c r="AP337" s="21">
        <v>1.155</v>
      </c>
      <c r="AQ337" s="21"/>
      <c r="AR337" s="21"/>
      <c r="AS337" s="21"/>
      <c r="AT337" s="21"/>
      <c r="AU337" s="21"/>
      <c r="AV337" s="21"/>
      <c r="AW337" s="21"/>
      <c r="AX337" s="21"/>
      <c r="AY337" s="21"/>
      <c r="AZ337" s="21"/>
      <c r="BA337" s="21"/>
      <c r="BB337" s="21"/>
      <c r="BC337" s="21"/>
      <c r="BD337" s="21"/>
      <c r="BE337" s="21"/>
      <c r="BF337" s="21"/>
      <c r="BG337" s="20"/>
      <c r="BH337" s="21"/>
      <c r="BI337" s="21"/>
      <c r="BJ337" s="21"/>
      <c r="BK337" s="21"/>
      <c r="BL337" s="21"/>
      <c r="BM337" s="21"/>
      <c r="BN337" s="21"/>
      <c r="BO337" s="20"/>
      <c r="BP337" s="21"/>
      <c r="BQ337" s="21"/>
      <c r="BR337" s="21">
        <v>1.34</v>
      </c>
      <c r="BS337" s="70">
        <f t="shared" si="32"/>
        <v>397.44499999999994</v>
      </c>
      <c r="BT337" s="23">
        <v>4802.24</v>
      </c>
      <c r="BU337" s="23"/>
      <c r="BV337" s="23"/>
      <c r="BW337" s="23"/>
      <c r="BX337" s="23">
        <f t="shared" si="30"/>
        <v>4802.24</v>
      </c>
      <c r="BY337" s="71">
        <f t="shared" si="31"/>
        <v>7.6436361048794295</v>
      </c>
      <c r="BZ337" s="41"/>
    </row>
    <row r="338" spans="1:1020" ht="82.5" customHeight="1" x14ac:dyDescent="0.25">
      <c r="A338" s="126" t="s">
        <v>53</v>
      </c>
      <c r="B338" s="19" t="s">
        <v>364</v>
      </c>
      <c r="C338" s="83" t="s">
        <v>434</v>
      </c>
      <c r="D338" s="127">
        <v>80083</v>
      </c>
      <c r="E338" s="51">
        <v>1237</v>
      </c>
      <c r="F338" s="235" t="s">
        <v>536</v>
      </c>
      <c r="G338" s="235"/>
      <c r="H338" s="235"/>
      <c r="I338" s="235"/>
      <c r="J338" s="235"/>
      <c r="K338" s="235"/>
      <c r="L338" s="235"/>
      <c r="M338" s="235"/>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c r="AS338" s="235"/>
      <c r="AT338" s="235"/>
      <c r="AU338" s="235"/>
      <c r="AV338" s="235"/>
      <c r="AW338" s="235"/>
      <c r="AX338" s="235"/>
      <c r="AY338" s="235"/>
      <c r="AZ338" s="235"/>
      <c r="BA338" s="235"/>
      <c r="BB338" s="235"/>
      <c r="BC338" s="235"/>
      <c r="BD338" s="235"/>
      <c r="BE338" s="235"/>
      <c r="BF338" s="235"/>
      <c r="BG338" s="235"/>
      <c r="BH338" s="235"/>
      <c r="BI338" s="235"/>
      <c r="BJ338" s="235"/>
      <c r="BK338" s="235"/>
      <c r="BL338" s="235"/>
      <c r="BM338" s="235"/>
      <c r="BN338" s="235"/>
      <c r="BO338" s="235"/>
      <c r="BP338" s="235"/>
      <c r="BQ338" s="235"/>
      <c r="BR338" s="235"/>
      <c r="BS338" s="70">
        <f t="shared" si="32"/>
        <v>0</v>
      </c>
      <c r="BT338" s="23">
        <v>590.20000000000005</v>
      </c>
      <c r="BU338" s="23"/>
      <c r="BV338" s="23"/>
      <c r="BW338" s="23"/>
      <c r="BX338" s="23">
        <f t="shared" si="30"/>
        <v>590.20000000000005</v>
      </c>
      <c r="BY338" s="71">
        <f t="shared" si="31"/>
        <v>0</v>
      </c>
      <c r="BZ338" s="41"/>
    </row>
    <row r="339" spans="1:1020" ht="78.75" customHeight="1" x14ac:dyDescent="0.25">
      <c r="A339" s="126" t="s">
        <v>53</v>
      </c>
      <c r="B339" s="19" t="s">
        <v>364</v>
      </c>
      <c r="C339" s="83" t="s">
        <v>545</v>
      </c>
      <c r="D339" s="127">
        <v>80080</v>
      </c>
      <c r="E339" s="51">
        <v>350</v>
      </c>
      <c r="F339" s="235" t="s">
        <v>536</v>
      </c>
      <c r="G339" s="235"/>
      <c r="H339" s="235"/>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c r="AJ339" s="235"/>
      <c r="AK339" s="235"/>
      <c r="AL339" s="235"/>
      <c r="AM339" s="235"/>
      <c r="AN339" s="235"/>
      <c r="AO339" s="235"/>
      <c r="AP339" s="235"/>
      <c r="AQ339" s="235"/>
      <c r="AR339" s="235"/>
      <c r="AS339" s="235"/>
      <c r="AT339" s="235"/>
      <c r="AU339" s="235"/>
      <c r="AV339" s="235"/>
      <c r="AW339" s="235"/>
      <c r="AX339" s="235"/>
      <c r="AY339" s="235"/>
      <c r="AZ339" s="235"/>
      <c r="BA339" s="235"/>
      <c r="BB339" s="235"/>
      <c r="BC339" s="235"/>
      <c r="BD339" s="235"/>
      <c r="BE339" s="235"/>
      <c r="BF339" s="235"/>
      <c r="BG339" s="235"/>
      <c r="BH339" s="235"/>
      <c r="BI339" s="235"/>
      <c r="BJ339" s="235"/>
      <c r="BK339" s="235"/>
      <c r="BL339" s="235"/>
      <c r="BM339" s="235"/>
      <c r="BN339" s="235"/>
      <c r="BO339" s="235"/>
      <c r="BP339" s="235"/>
      <c r="BQ339" s="235"/>
      <c r="BR339" s="235"/>
      <c r="BS339" s="70">
        <f t="shared" si="32"/>
        <v>0</v>
      </c>
      <c r="BT339" s="23">
        <v>102.42</v>
      </c>
      <c r="BU339" s="23"/>
      <c r="BV339" s="23"/>
      <c r="BW339" s="23"/>
      <c r="BX339" s="23">
        <f t="shared" si="30"/>
        <v>102.42</v>
      </c>
      <c r="BY339" s="71">
        <f t="shared" si="31"/>
        <v>0</v>
      </c>
      <c r="BZ339" s="41"/>
    </row>
    <row r="340" spans="1:1020" ht="57.2" customHeight="1" x14ac:dyDescent="0.25">
      <c r="A340" s="126" t="s">
        <v>53</v>
      </c>
      <c r="B340" s="19" t="s">
        <v>364</v>
      </c>
      <c r="C340" s="83" t="s">
        <v>435</v>
      </c>
      <c r="D340" s="127">
        <v>80073</v>
      </c>
      <c r="E340" s="51">
        <v>2625</v>
      </c>
      <c r="F340" s="235" t="s">
        <v>536</v>
      </c>
      <c r="G340" s="235"/>
      <c r="H340" s="235"/>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c r="AS340" s="235"/>
      <c r="AT340" s="235"/>
      <c r="AU340" s="235"/>
      <c r="AV340" s="235"/>
      <c r="AW340" s="235"/>
      <c r="AX340" s="235"/>
      <c r="AY340" s="235"/>
      <c r="AZ340" s="235"/>
      <c r="BA340" s="235"/>
      <c r="BB340" s="235"/>
      <c r="BC340" s="235"/>
      <c r="BD340" s="235"/>
      <c r="BE340" s="235"/>
      <c r="BF340" s="235"/>
      <c r="BG340" s="235"/>
      <c r="BH340" s="235"/>
      <c r="BI340" s="235"/>
      <c r="BJ340" s="235"/>
      <c r="BK340" s="235"/>
      <c r="BL340" s="235"/>
      <c r="BM340" s="235"/>
      <c r="BN340" s="235"/>
      <c r="BO340" s="235"/>
      <c r="BP340" s="235"/>
      <c r="BQ340" s="235"/>
      <c r="BR340" s="235"/>
      <c r="BS340" s="70">
        <f t="shared" si="32"/>
        <v>0</v>
      </c>
      <c r="BT340" s="23">
        <v>1109.2</v>
      </c>
      <c r="BU340" s="23"/>
      <c r="BV340" s="23"/>
      <c r="BW340" s="23"/>
      <c r="BX340" s="23">
        <f t="shared" si="30"/>
        <v>1109.2</v>
      </c>
      <c r="BY340" s="71">
        <f t="shared" si="31"/>
        <v>0</v>
      </c>
      <c r="BZ340" s="41"/>
      <c r="CA340" s="24"/>
    </row>
    <row r="341" spans="1:1020" ht="59.25" customHeight="1" x14ac:dyDescent="0.25">
      <c r="A341" s="126" t="s">
        <v>53</v>
      </c>
      <c r="B341" s="19" t="s">
        <v>364</v>
      </c>
      <c r="C341" s="83" t="s">
        <v>436</v>
      </c>
      <c r="D341" s="127">
        <v>80077</v>
      </c>
      <c r="E341" s="51">
        <v>1719</v>
      </c>
      <c r="F341" s="235" t="s">
        <v>536</v>
      </c>
      <c r="G341" s="235"/>
      <c r="H341" s="235"/>
      <c r="I341" s="235"/>
      <c r="J341" s="235"/>
      <c r="K341" s="235"/>
      <c r="L341" s="235"/>
      <c r="M341" s="235"/>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c r="AS341" s="235"/>
      <c r="AT341" s="235"/>
      <c r="AU341" s="235"/>
      <c r="AV341" s="235"/>
      <c r="AW341" s="235"/>
      <c r="AX341" s="235"/>
      <c r="AY341" s="235"/>
      <c r="AZ341" s="235"/>
      <c r="BA341" s="235"/>
      <c r="BB341" s="235"/>
      <c r="BC341" s="235"/>
      <c r="BD341" s="235"/>
      <c r="BE341" s="235"/>
      <c r="BF341" s="235"/>
      <c r="BG341" s="235"/>
      <c r="BH341" s="235"/>
      <c r="BI341" s="235"/>
      <c r="BJ341" s="235"/>
      <c r="BK341" s="235"/>
      <c r="BL341" s="235"/>
      <c r="BM341" s="235"/>
      <c r="BN341" s="235"/>
      <c r="BO341" s="235"/>
      <c r="BP341" s="235"/>
      <c r="BQ341" s="235"/>
      <c r="BR341" s="235"/>
      <c r="BS341" s="70">
        <f t="shared" si="32"/>
        <v>0</v>
      </c>
      <c r="BT341" s="23">
        <v>310.27999999999997</v>
      </c>
      <c r="BU341" s="23"/>
      <c r="BV341" s="23"/>
      <c r="BW341" s="23"/>
      <c r="BX341" s="23">
        <f t="shared" si="30"/>
        <v>310.27999999999997</v>
      </c>
      <c r="BY341" s="71">
        <f t="shared" si="31"/>
        <v>0</v>
      </c>
      <c r="BZ341" s="41"/>
    </row>
    <row r="342" spans="1:1020" ht="60.75" customHeight="1" x14ac:dyDescent="0.25">
      <c r="A342" s="126" t="s">
        <v>53</v>
      </c>
      <c r="B342" s="19" t="s">
        <v>364</v>
      </c>
      <c r="C342" s="83" t="s">
        <v>437</v>
      </c>
      <c r="D342" s="127">
        <v>80070</v>
      </c>
      <c r="E342" s="51">
        <v>791</v>
      </c>
      <c r="F342" s="235" t="s">
        <v>536</v>
      </c>
      <c r="G342" s="235"/>
      <c r="H342" s="235"/>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c r="AJ342" s="235"/>
      <c r="AK342" s="235"/>
      <c r="AL342" s="235"/>
      <c r="AM342" s="235"/>
      <c r="AN342" s="235"/>
      <c r="AO342" s="235"/>
      <c r="AP342" s="235"/>
      <c r="AQ342" s="235"/>
      <c r="AR342" s="235"/>
      <c r="AS342" s="235"/>
      <c r="AT342" s="235"/>
      <c r="AU342" s="235"/>
      <c r="AV342" s="235"/>
      <c r="AW342" s="235"/>
      <c r="AX342" s="235"/>
      <c r="AY342" s="235"/>
      <c r="AZ342" s="235"/>
      <c r="BA342" s="235"/>
      <c r="BB342" s="235"/>
      <c r="BC342" s="235"/>
      <c r="BD342" s="235"/>
      <c r="BE342" s="235"/>
      <c r="BF342" s="235"/>
      <c r="BG342" s="235"/>
      <c r="BH342" s="235"/>
      <c r="BI342" s="235"/>
      <c r="BJ342" s="235"/>
      <c r="BK342" s="235"/>
      <c r="BL342" s="235"/>
      <c r="BM342" s="235"/>
      <c r="BN342" s="235"/>
      <c r="BO342" s="235"/>
      <c r="BP342" s="235"/>
      <c r="BQ342" s="235"/>
      <c r="BR342" s="235"/>
      <c r="BS342" s="70">
        <f t="shared" si="32"/>
        <v>0</v>
      </c>
      <c r="BT342" s="23">
        <v>239.85</v>
      </c>
      <c r="BU342" s="23"/>
      <c r="BV342" s="23"/>
      <c r="BW342" s="23"/>
      <c r="BX342" s="23">
        <f t="shared" si="30"/>
        <v>239.85</v>
      </c>
      <c r="BY342" s="71">
        <f t="shared" si="31"/>
        <v>0</v>
      </c>
      <c r="BZ342" s="41"/>
    </row>
    <row r="343" spans="1:1020" ht="66.75" customHeight="1" x14ac:dyDescent="0.25">
      <c r="A343" s="126" t="s">
        <v>53</v>
      </c>
      <c r="B343" s="19" t="s">
        <v>364</v>
      </c>
      <c r="C343" s="84" t="s">
        <v>438</v>
      </c>
      <c r="D343" s="127">
        <v>80097</v>
      </c>
      <c r="E343" s="51">
        <v>4620</v>
      </c>
      <c r="F343" s="130"/>
      <c r="G343" s="75"/>
      <c r="H343" s="75"/>
      <c r="I343" s="75">
        <v>276.04000000000002</v>
      </c>
      <c r="J343" s="75"/>
      <c r="K343" s="75"/>
      <c r="L343" s="75">
        <v>101.44</v>
      </c>
      <c r="M343" s="75"/>
      <c r="N343" s="75">
        <v>44.54</v>
      </c>
      <c r="O343" s="75"/>
      <c r="P343" s="75"/>
      <c r="Q343" s="75"/>
      <c r="R343" s="75">
        <v>9.7200000000000006</v>
      </c>
      <c r="S343" s="75"/>
      <c r="T343" s="75"/>
      <c r="U343" s="75"/>
      <c r="V343" s="75"/>
      <c r="W343" s="75"/>
      <c r="X343" s="75"/>
      <c r="Y343" s="75"/>
      <c r="Z343" s="75"/>
      <c r="AA343" s="75"/>
      <c r="AB343" s="75">
        <v>55.7</v>
      </c>
      <c r="AC343" s="20">
        <v>32.68</v>
      </c>
      <c r="AD343" s="75"/>
      <c r="AE343" s="75"/>
      <c r="AF343" s="75"/>
      <c r="AG343" s="75">
        <v>74.540000000000006</v>
      </c>
      <c r="AH343" s="75"/>
      <c r="AI343" s="75"/>
      <c r="AJ343" s="75"/>
      <c r="AK343" s="75"/>
      <c r="AL343" s="75"/>
      <c r="AM343" s="75"/>
      <c r="AN343" s="75"/>
      <c r="AO343" s="75"/>
      <c r="AP343" s="75">
        <v>1.1000000000000001</v>
      </c>
      <c r="AQ343" s="75"/>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0"/>
      <c r="BP343" s="21"/>
      <c r="BQ343" s="21"/>
      <c r="BR343" s="21"/>
      <c r="BS343" s="70">
        <f t="shared" si="32"/>
        <v>595.76</v>
      </c>
      <c r="BT343" s="23">
        <v>1522.08</v>
      </c>
      <c r="BU343" s="23"/>
      <c r="BV343" s="23"/>
      <c r="BW343" s="23"/>
      <c r="BX343" s="23">
        <f t="shared" si="30"/>
        <v>1522.08</v>
      </c>
      <c r="BY343" s="71">
        <f t="shared" si="31"/>
        <v>28.130548105617041</v>
      </c>
      <c r="BZ343" s="41"/>
    </row>
    <row r="344" spans="1:1020" ht="81.75" customHeight="1" x14ac:dyDescent="0.25">
      <c r="A344" s="126" t="s">
        <v>53</v>
      </c>
      <c r="B344" s="19" t="s">
        <v>364</v>
      </c>
      <c r="C344" s="84" t="s">
        <v>439</v>
      </c>
      <c r="D344" s="127">
        <v>80071</v>
      </c>
      <c r="E344" s="51">
        <v>3082</v>
      </c>
      <c r="F344" s="75"/>
      <c r="G344" s="75"/>
      <c r="H344" s="75"/>
      <c r="I344" s="75"/>
      <c r="J344" s="75"/>
      <c r="K344" s="75">
        <v>51.15</v>
      </c>
      <c r="L344" s="75">
        <v>0.56000000000000005</v>
      </c>
      <c r="M344" s="75">
        <v>85.44</v>
      </c>
      <c r="N344" s="75"/>
      <c r="O344" s="75"/>
      <c r="P344" s="75"/>
      <c r="Q344" s="75">
        <v>13.22</v>
      </c>
      <c r="R344" s="75"/>
      <c r="S344" s="75"/>
      <c r="T344" s="75"/>
      <c r="U344" s="75"/>
      <c r="V344" s="75"/>
      <c r="W344" s="75"/>
      <c r="X344" s="75"/>
      <c r="Y344" s="75"/>
      <c r="Z344" s="75"/>
      <c r="AA344" s="75"/>
      <c r="AB344" s="20">
        <v>13.68</v>
      </c>
      <c r="AC344" s="75"/>
      <c r="AD344" s="75"/>
      <c r="AE344" s="75"/>
      <c r="AF344" s="75">
        <v>52.76</v>
      </c>
      <c r="AG344" s="75"/>
      <c r="AH344" s="75"/>
      <c r="AI344" s="75"/>
      <c r="AJ344" s="75"/>
      <c r="AK344" s="75"/>
      <c r="AL344" s="75"/>
      <c r="AM344" s="75"/>
      <c r="AN344" s="75"/>
      <c r="AO344" s="75">
        <v>1.0900000000000001</v>
      </c>
      <c r="AP344" s="131"/>
      <c r="AQ344" s="116"/>
      <c r="AR344" s="132"/>
      <c r="AS344" s="132"/>
      <c r="AT344" s="132"/>
      <c r="AU344" s="132"/>
      <c r="AV344" s="132"/>
      <c r="AW344" s="132"/>
      <c r="AX344" s="132"/>
      <c r="AY344" s="132"/>
      <c r="AZ344" s="132"/>
      <c r="BA344" s="132"/>
      <c r="BB344" s="132"/>
      <c r="BC344" s="132"/>
      <c r="BD344" s="132"/>
      <c r="BE344" s="132"/>
      <c r="BF344" s="132"/>
      <c r="BG344" s="132"/>
      <c r="BH344" s="132"/>
      <c r="BI344" s="132"/>
      <c r="BJ344" s="132"/>
      <c r="BK344" s="132"/>
      <c r="BL344" s="132"/>
      <c r="BM344" s="132"/>
      <c r="BN344" s="132"/>
      <c r="BO344" s="132"/>
      <c r="BP344" s="132"/>
      <c r="BQ344" s="132"/>
      <c r="BR344" s="132"/>
      <c r="BS344" s="70">
        <f t="shared" si="32"/>
        <v>217.9</v>
      </c>
      <c r="BT344" s="23">
        <v>504.82</v>
      </c>
      <c r="BU344" s="23"/>
      <c r="BV344" s="23"/>
      <c r="BW344" s="23"/>
      <c r="BX344" s="23">
        <f t="shared" si="30"/>
        <v>504.82</v>
      </c>
      <c r="BY344" s="71">
        <f t="shared" si="31"/>
        <v>30.149988930706222</v>
      </c>
      <c r="BZ344" s="41"/>
    </row>
    <row r="345" spans="1:1020" ht="69.75" customHeight="1" x14ac:dyDescent="0.25">
      <c r="A345" s="125" t="s">
        <v>53</v>
      </c>
      <c r="B345" s="26" t="s">
        <v>364</v>
      </c>
      <c r="C345" s="83" t="s">
        <v>440</v>
      </c>
      <c r="D345" s="127">
        <v>80072</v>
      </c>
      <c r="E345" s="51">
        <v>471</v>
      </c>
      <c r="F345" s="235" t="s">
        <v>536</v>
      </c>
      <c r="G345" s="235"/>
      <c r="H345" s="235"/>
      <c r="I345" s="235"/>
      <c r="J345" s="235"/>
      <c r="K345" s="235"/>
      <c r="L345" s="235"/>
      <c r="M345" s="235"/>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c r="AS345" s="235"/>
      <c r="AT345" s="235"/>
      <c r="AU345" s="235"/>
      <c r="AV345" s="235"/>
      <c r="AW345" s="235"/>
      <c r="AX345" s="235"/>
      <c r="AY345" s="235"/>
      <c r="AZ345" s="235"/>
      <c r="BA345" s="235"/>
      <c r="BB345" s="235"/>
      <c r="BC345" s="235"/>
      <c r="BD345" s="235"/>
      <c r="BE345" s="235"/>
      <c r="BF345" s="235"/>
      <c r="BG345" s="235"/>
      <c r="BH345" s="235"/>
      <c r="BI345" s="235"/>
      <c r="BJ345" s="235"/>
      <c r="BK345" s="235"/>
      <c r="BL345" s="235"/>
      <c r="BM345" s="235"/>
      <c r="BN345" s="235"/>
      <c r="BO345" s="235"/>
      <c r="BP345" s="235"/>
      <c r="BQ345" s="235"/>
      <c r="BR345" s="235"/>
      <c r="BS345" s="70">
        <f t="shared" si="32"/>
        <v>0</v>
      </c>
      <c r="BT345" s="23">
        <v>170.34</v>
      </c>
      <c r="BU345" s="23"/>
      <c r="BV345" s="23"/>
      <c r="BW345" s="23"/>
      <c r="BX345" s="23">
        <f t="shared" si="30"/>
        <v>170.34</v>
      </c>
      <c r="BY345" s="71">
        <f t="shared" si="31"/>
        <v>0</v>
      </c>
      <c r="BZ345" s="89"/>
    </row>
    <row r="346" spans="1:1020" ht="58.7" customHeight="1" x14ac:dyDescent="0.25">
      <c r="A346" s="126" t="s">
        <v>53</v>
      </c>
      <c r="B346" s="19" t="s">
        <v>364</v>
      </c>
      <c r="C346" s="84" t="s">
        <v>441</v>
      </c>
      <c r="D346" s="127">
        <v>80074</v>
      </c>
      <c r="E346" s="51">
        <v>3756</v>
      </c>
      <c r="F346" s="51"/>
      <c r="G346" s="21"/>
      <c r="H346" s="21"/>
      <c r="I346" s="21"/>
      <c r="J346" s="21"/>
      <c r="K346" s="21"/>
      <c r="L346" s="21"/>
      <c r="M346" s="21"/>
      <c r="N346" s="21"/>
      <c r="O346" s="21"/>
      <c r="P346" s="21"/>
      <c r="Q346" s="21"/>
      <c r="R346" s="21">
        <v>0.45</v>
      </c>
      <c r="S346" s="21"/>
      <c r="T346" s="21"/>
      <c r="U346" s="21"/>
      <c r="V346" s="21"/>
      <c r="W346" s="21"/>
      <c r="X346" s="21"/>
      <c r="Y346" s="21"/>
      <c r="Z346" s="21"/>
      <c r="AA346" s="21"/>
      <c r="AB346" s="21"/>
      <c r="AC346" s="20">
        <v>26.14</v>
      </c>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0"/>
      <c r="BP346" s="21"/>
      <c r="BQ346" s="21"/>
      <c r="BR346" s="21"/>
      <c r="BS346" s="70">
        <f t="shared" si="32"/>
        <v>26.59</v>
      </c>
      <c r="BT346" s="23">
        <v>931.2</v>
      </c>
      <c r="BU346" s="23"/>
      <c r="BV346" s="23"/>
      <c r="BW346" s="23"/>
      <c r="BX346" s="23">
        <f t="shared" si="30"/>
        <v>931.2</v>
      </c>
      <c r="BY346" s="71">
        <f t="shared" si="31"/>
        <v>2.7761826705227657</v>
      </c>
      <c r="BZ346" s="41"/>
    </row>
    <row r="347" spans="1:1020" ht="66.2" customHeight="1" x14ac:dyDescent="0.25">
      <c r="A347" s="126" t="s">
        <v>53</v>
      </c>
      <c r="B347" s="19" t="s">
        <v>364</v>
      </c>
      <c r="C347" s="84" t="s">
        <v>442</v>
      </c>
      <c r="D347" s="127">
        <v>80075</v>
      </c>
      <c r="E347" s="51">
        <v>1159</v>
      </c>
      <c r="F347" s="130"/>
      <c r="G347" s="75"/>
      <c r="H347" s="75"/>
      <c r="I347" s="75">
        <v>54.04</v>
      </c>
      <c r="J347" s="75"/>
      <c r="K347" s="75"/>
      <c r="L347" s="75">
        <v>7.2</v>
      </c>
      <c r="M347" s="75">
        <v>8.1199999999999992</v>
      </c>
      <c r="N347" s="75">
        <v>15.44</v>
      </c>
      <c r="O347" s="75"/>
      <c r="P347" s="75"/>
      <c r="Q347" s="75"/>
      <c r="R347" s="75"/>
      <c r="S347" s="75"/>
      <c r="T347" s="75"/>
      <c r="U347" s="75"/>
      <c r="V347" s="75"/>
      <c r="W347" s="75"/>
      <c r="X347" s="75"/>
      <c r="Y347" s="75"/>
      <c r="Z347" s="75"/>
      <c r="AA347" s="75"/>
      <c r="AB347" s="75"/>
      <c r="AC347" s="20">
        <v>18.82</v>
      </c>
      <c r="AD347" s="75"/>
      <c r="AE347" s="75"/>
      <c r="AF347" s="75"/>
      <c r="AG347" s="75">
        <v>15.46</v>
      </c>
      <c r="AH347" s="75"/>
      <c r="AI347" s="75"/>
      <c r="AJ347" s="75"/>
      <c r="AK347" s="75"/>
      <c r="AL347" s="75"/>
      <c r="AM347" s="75"/>
      <c r="AN347" s="75"/>
      <c r="AO347" s="75"/>
      <c r="AP347" s="75"/>
      <c r="AQ347" s="75"/>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0"/>
      <c r="BP347" s="21"/>
      <c r="BQ347" s="21"/>
      <c r="BR347" s="21"/>
      <c r="BS347" s="70">
        <f t="shared" si="32"/>
        <v>119.08000000000001</v>
      </c>
      <c r="BT347" s="23">
        <v>194.68</v>
      </c>
      <c r="BU347" s="23"/>
      <c r="BV347" s="23"/>
      <c r="BW347" s="23"/>
      <c r="BX347" s="23">
        <f t="shared" si="30"/>
        <v>194.68</v>
      </c>
      <c r="BY347" s="71">
        <f t="shared" si="31"/>
        <v>37.952575216726167</v>
      </c>
      <c r="BZ347" s="41"/>
    </row>
    <row r="348" spans="1:1020" ht="57.75" customHeight="1" x14ac:dyDescent="0.25">
      <c r="A348" s="126" t="s">
        <v>53</v>
      </c>
      <c r="B348" s="19" t="s">
        <v>364</v>
      </c>
      <c r="C348" s="83" t="s">
        <v>443</v>
      </c>
      <c r="D348" s="127">
        <v>80076</v>
      </c>
      <c r="E348" s="51">
        <v>542</v>
      </c>
      <c r="F348" s="235" t="s">
        <v>536</v>
      </c>
      <c r="G348" s="235"/>
      <c r="H348" s="235"/>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c r="AJ348" s="235"/>
      <c r="AK348" s="235"/>
      <c r="AL348" s="235"/>
      <c r="AM348" s="235"/>
      <c r="AN348" s="235"/>
      <c r="AO348" s="235"/>
      <c r="AP348" s="235"/>
      <c r="AQ348" s="235"/>
      <c r="AR348" s="235"/>
      <c r="AS348" s="235"/>
      <c r="AT348" s="235"/>
      <c r="AU348" s="235"/>
      <c r="AV348" s="235"/>
      <c r="AW348" s="235"/>
      <c r="AX348" s="235"/>
      <c r="AY348" s="235"/>
      <c r="AZ348" s="235"/>
      <c r="BA348" s="235"/>
      <c r="BB348" s="235"/>
      <c r="BC348" s="235"/>
      <c r="BD348" s="235"/>
      <c r="BE348" s="235"/>
      <c r="BF348" s="235"/>
      <c r="BG348" s="235"/>
      <c r="BH348" s="235"/>
      <c r="BI348" s="235"/>
      <c r="BJ348" s="235"/>
      <c r="BK348" s="235"/>
      <c r="BL348" s="235"/>
      <c r="BM348" s="235"/>
      <c r="BN348" s="235"/>
      <c r="BO348" s="235"/>
      <c r="BP348" s="235"/>
      <c r="BQ348" s="235"/>
      <c r="BR348" s="235"/>
      <c r="BS348" s="70">
        <f t="shared" si="32"/>
        <v>0</v>
      </c>
      <c r="BT348" s="23">
        <v>240.5</v>
      </c>
      <c r="BU348" s="23"/>
      <c r="BV348" s="23"/>
      <c r="BW348" s="23"/>
      <c r="BX348" s="23">
        <f t="shared" si="30"/>
        <v>240.5</v>
      </c>
      <c r="BY348" s="71">
        <f t="shared" si="31"/>
        <v>0</v>
      </c>
      <c r="BZ348" s="41"/>
    </row>
    <row r="349" spans="1:1020" ht="81" customHeight="1" x14ac:dyDescent="0.25">
      <c r="A349" s="126" t="s">
        <v>53</v>
      </c>
      <c r="B349" s="19" t="s">
        <v>364</v>
      </c>
      <c r="C349" s="84" t="s">
        <v>444</v>
      </c>
      <c r="D349" s="127">
        <v>80078</v>
      </c>
      <c r="E349" s="51">
        <v>899</v>
      </c>
      <c r="F349" s="130"/>
      <c r="G349" s="75"/>
      <c r="H349" s="75"/>
      <c r="I349" s="75"/>
      <c r="J349" s="75"/>
      <c r="K349" s="75"/>
      <c r="L349" s="75"/>
      <c r="M349" s="75"/>
      <c r="N349" s="75"/>
      <c r="O349" s="75"/>
      <c r="P349" s="75"/>
      <c r="Q349" s="75"/>
      <c r="R349" s="75">
        <v>1.58</v>
      </c>
      <c r="S349" s="75"/>
      <c r="T349" s="75"/>
      <c r="U349" s="75"/>
      <c r="V349" s="75"/>
      <c r="W349" s="75"/>
      <c r="X349" s="75"/>
      <c r="Y349" s="75"/>
      <c r="Z349" s="75">
        <v>19.93</v>
      </c>
      <c r="AA349" s="75"/>
      <c r="AB349" s="75"/>
      <c r="AC349" s="20"/>
      <c r="AD349" s="75"/>
      <c r="AE349" s="75"/>
      <c r="AF349" s="75"/>
      <c r="AG349" s="75">
        <v>8.42</v>
      </c>
      <c r="AH349" s="75"/>
      <c r="AI349" s="75"/>
      <c r="AJ349" s="75"/>
      <c r="AK349" s="75"/>
      <c r="AL349" s="75"/>
      <c r="AM349" s="75"/>
      <c r="AN349" s="75"/>
      <c r="AO349" s="75"/>
      <c r="AP349" s="75">
        <v>0.27500000000000002</v>
      </c>
      <c r="AQ349" s="75"/>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0"/>
      <c r="BP349" s="21"/>
      <c r="BQ349" s="21"/>
      <c r="BR349" s="21"/>
      <c r="BS349" s="70">
        <f t="shared" si="32"/>
        <v>30.204999999999998</v>
      </c>
      <c r="BT349" s="23">
        <v>198.48</v>
      </c>
      <c r="BU349" s="23"/>
      <c r="BV349" s="23"/>
      <c r="BW349" s="23"/>
      <c r="BX349" s="23">
        <f t="shared" si="30"/>
        <v>198.48</v>
      </c>
      <c r="BY349" s="71">
        <f t="shared" si="31"/>
        <v>13.208124713033213</v>
      </c>
      <c r="BZ349" s="41"/>
    </row>
    <row r="350" spans="1:1020" ht="69" customHeight="1" x14ac:dyDescent="0.25">
      <c r="A350" s="126" t="s">
        <v>53</v>
      </c>
      <c r="B350" s="19" t="s">
        <v>364</v>
      </c>
      <c r="C350" s="83" t="s">
        <v>445</v>
      </c>
      <c r="D350" s="127">
        <v>80079</v>
      </c>
      <c r="E350" s="51">
        <v>606</v>
      </c>
      <c r="F350" s="235" t="s">
        <v>536</v>
      </c>
      <c r="G350" s="235"/>
      <c r="H350" s="235"/>
      <c r="I350" s="235"/>
      <c r="J350" s="235"/>
      <c r="K350" s="235"/>
      <c r="L350" s="235"/>
      <c r="M350" s="235"/>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c r="AJ350" s="235"/>
      <c r="AK350" s="235"/>
      <c r="AL350" s="235"/>
      <c r="AM350" s="235"/>
      <c r="AN350" s="235"/>
      <c r="AO350" s="235"/>
      <c r="AP350" s="235"/>
      <c r="AQ350" s="235"/>
      <c r="AR350" s="235"/>
      <c r="AS350" s="235"/>
      <c r="AT350" s="235"/>
      <c r="AU350" s="235"/>
      <c r="AV350" s="235"/>
      <c r="AW350" s="235"/>
      <c r="AX350" s="235"/>
      <c r="AY350" s="235"/>
      <c r="AZ350" s="235"/>
      <c r="BA350" s="235"/>
      <c r="BB350" s="235"/>
      <c r="BC350" s="235"/>
      <c r="BD350" s="235"/>
      <c r="BE350" s="235"/>
      <c r="BF350" s="235"/>
      <c r="BG350" s="235"/>
      <c r="BH350" s="235"/>
      <c r="BI350" s="235"/>
      <c r="BJ350" s="235"/>
      <c r="BK350" s="235"/>
      <c r="BL350" s="235"/>
      <c r="BM350" s="235"/>
      <c r="BN350" s="235"/>
      <c r="BO350" s="235"/>
      <c r="BP350" s="235"/>
      <c r="BQ350" s="235"/>
      <c r="BR350" s="235"/>
      <c r="BS350" s="70">
        <f t="shared" si="32"/>
        <v>0</v>
      </c>
      <c r="BT350" s="23">
        <v>148.69999999999999</v>
      </c>
      <c r="BU350" s="23"/>
      <c r="BV350" s="23"/>
      <c r="BW350" s="23"/>
      <c r="BX350" s="23">
        <f t="shared" si="30"/>
        <v>148.69999999999999</v>
      </c>
      <c r="BY350" s="71">
        <f t="shared" si="31"/>
        <v>0</v>
      </c>
      <c r="BZ350" s="41"/>
    </row>
    <row r="351" spans="1:1020" ht="85.7" customHeight="1" x14ac:dyDescent="0.25">
      <c r="A351" s="126" t="s">
        <v>53</v>
      </c>
      <c r="B351" s="19" t="s">
        <v>364</v>
      </c>
      <c r="C351" s="84" t="s">
        <v>446</v>
      </c>
      <c r="D351" s="127">
        <v>80081</v>
      </c>
      <c r="E351" s="51">
        <v>4116</v>
      </c>
      <c r="F351" s="51"/>
      <c r="G351" s="21"/>
      <c r="H351" s="21"/>
      <c r="I351" s="21">
        <v>7.06</v>
      </c>
      <c r="J351" s="21"/>
      <c r="K351" s="21"/>
      <c r="L351" s="21">
        <v>91.58</v>
      </c>
      <c r="M351" s="21">
        <v>18.5</v>
      </c>
      <c r="N351" s="21">
        <v>64.28</v>
      </c>
      <c r="O351" s="21">
        <v>18.7</v>
      </c>
      <c r="P351" s="21"/>
      <c r="Q351" s="21"/>
      <c r="R351" s="21"/>
      <c r="S351" s="21"/>
      <c r="T351" s="21"/>
      <c r="U351" s="21"/>
      <c r="V351" s="21"/>
      <c r="W351" s="21"/>
      <c r="X351" s="21"/>
      <c r="Y351" s="21"/>
      <c r="Z351" s="21"/>
      <c r="AA351" s="21"/>
      <c r="AB351" s="21"/>
      <c r="AC351" s="20">
        <v>33.86</v>
      </c>
      <c r="AD351" s="21"/>
      <c r="AE351" s="21"/>
      <c r="AF351" s="21"/>
      <c r="AG351" s="21">
        <v>60.16</v>
      </c>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0"/>
      <c r="BP351" s="21"/>
      <c r="BQ351" s="21"/>
      <c r="BR351" s="21"/>
      <c r="BS351" s="70">
        <f t="shared" si="32"/>
        <v>294.14</v>
      </c>
      <c r="BT351" s="23">
        <v>1123.2</v>
      </c>
      <c r="BU351" s="23"/>
      <c r="BV351" s="23"/>
      <c r="BW351" s="23"/>
      <c r="BX351" s="23">
        <f t="shared" si="30"/>
        <v>1123.2</v>
      </c>
      <c r="BY351" s="71">
        <f t="shared" si="31"/>
        <v>20.752959769709452</v>
      </c>
      <c r="BZ351" s="41"/>
    </row>
    <row r="352" spans="1:1020" ht="69.95" customHeight="1" x14ac:dyDescent="0.2">
      <c r="A352" s="159" t="s">
        <v>53</v>
      </c>
      <c r="B352" s="151" t="s">
        <v>364</v>
      </c>
      <c r="C352" s="173" t="s">
        <v>447</v>
      </c>
      <c r="D352" s="159">
        <v>80082</v>
      </c>
      <c r="E352" s="153">
        <v>1404</v>
      </c>
      <c r="F352" s="154"/>
      <c r="G352" s="154"/>
      <c r="H352" s="154"/>
      <c r="I352" s="183">
        <v>12.92</v>
      </c>
      <c r="J352" s="154"/>
      <c r="K352" s="183">
        <v>0.42</v>
      </c>
      <c r="L352" s="183">
        <v>22.696999999999999</v>
      </c>
      <c r="M352" s="154"/>
      <c r="N352" s="183">
        <v>4.7</v>
      </c>
      <c r="O352" s="183">
        <v>1.34</v>
      </c>
      <c r="P352" s="154"/>
      <c r="Q352" s="154"/>
      <c r="R352" s="183">
        <v>1.75</v>
      </c>
      <c r="S352" s="154"/>
      <c r="T352" s="183">
        <v>3.12</v>
      </c>
      <c r="U352" s="154"/>
      <c r="V352" s="154"/>
      <c r="W352" s="154"/>
      <c r="X352" s="183">
        <v>1.56</v>
      </c>
      <c r="Y352" s="154"/>
      <c r="Z352" s="183">
        <v>3.86</v>
      </c>
      <c r="AA352" s="154"/>
      <c r="AB352" s="154"/>
      <c r="AC352" s="183">
        <v>15.26</v>
      </c>
      <c r="AD352" s="154"/>
      <c r="AE352" s="154"/>
      <c r="AF352" s="154"/>
      <c r="AG352" s="183">
        <v>23.28</v>
      </c>
      <c r="AH352" s="154"/>
      <c r="AI352" s="154"/>
      <c r="AJ352" s="154"/>
      <c r="AK352" s="154"/>
      <c r="AL352" s="154"/>
      <c r="AM352" s="154"/>
      <c r="AN352" s="154"/>
      <c r="AO352" s="154"/>
      <c r="AP352" s="154"/>
      <c r="AQ352" s="154"/>
      <c r="AR352" s="154"/>
      <c r="AS352" s="154"/>
      <c r="AT352" s="154"/>
      <c r="AU352" s="154"/>
      <c r="AV352" s="154"/>
      <c r="AW352" s="154"/>
      <c r="AX352" s="154"/>
      <c r="AY352" s="154"/>
      <c r="AZ352" s="154"/>
      <c r="BA352" s="154"/>
      <c r="BB352" s="154"/>
      <c r="BC352" s="154"/>
      <c r="BD352" s="154"/>
      <c r="BE352" s="154"/>
      <c r="BF352" s="154"/>
      <c r="BG352" s="154"/>
      <c r="BH352" s="154"/>
      <c r="BI352" s="154"/>
      <c r="BJ352" s="154"/>
      <c r="BK352" s="154"/>
      <c r="BL352" s="154"/>
      <c r="BM352" s="154"/>
      <c r="BN352" s="154"/>
      <c r="BO352" s="154"/>
      <c r="BP352" s="154"/>
      <c r="BQ352" s="154"/>
      <c r="BR352" s="154"/>
      <c r="BS352" s="154">
        <f t="shared" si="32"/>
        <v>90.907000000000011</v>
      </c>
      <c r="BT352" s="156">
        <v>304.62</v>
      </c>
      <c r="BU352" s="156"/>
      <c r="BV352" s="156"/>
      <c r="BW352" s="156"/>
      <c r="BX352" s="156">
        <f t="shared" si="30"/>
        <v>304.62</v>
      </c>
      <c r="BY352" s="156">
        <f t="shared" si="31"/>
        <v>22.983765962879904</v>
      </c>
      <c r="BZ352" s="157"/>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c r="IW352"/>
      <c r="IX352"/>
      <c r="IY352"/>
      <c r="IZ352"/>
      <c r="JA352"/>
      <c r="JB352"/>
      <c r="JC352"/>
      <c r="JD352"/>
      <c r="JE352"/>
      <c r="JF352"/>
      <c r="JG352"/>
      <c r="JH352"/>
      <c r="JI352"/>
      <c r="JJ352"/>
      <c r="JK352"/>
      <c r="JL352"/>
      <c r="JM352"/>
      <c r="JN352"/>
      <c r="JO352"/>
      <c r="JP352"/>
      <c r="JQ352"/>
      <c r="JR352"/>
      <c r="JS352"/>
      <c r="JT352"/>
      <c r="JU352"/>
      <c r="JV352"/>
      <c r="JW352"/>
      <c r="JX352"/>
      <c r="JY352"/>
      <c r="JZ352"/>
      <c r="KA352"/>
      <c r="KB352"/>
      <c r="KC352"/>
      <c r="KD352"/>
      <c r="KE352"/>
      <c r="KF352"/>
      <c r="KG352"/>
      <c r="KH352"/>
      <c r="KI352"/>
      <c r="KJ352"/>
      <c r="KK352"/>
      <c r="KL352"/>
      <c r="KM352"/>
      <c r="KN352"/>
      <c r="KO352"/>
      <c r="KP352"/>
      <c r="KQ352"/>
      <c r="KR352"/>
      <c r="KS352"/>
      <c r="KT352"/>
      <c r="KU352"/>
      <c r="KV352"/>
      <c r="KW352"/>
      <c r="KX352"/>
      <c r="KY352"/>
      <c r="KZ352"/>
      <c r="LA352"/>
      <c r="LB352"/>
      <c r="LC352"/>
      <c r="LD352"/>
      <c r="LE352"/>
      <c r="LF352"/>
      <c r="LG352"/>
      <c r="LH352"/>
      <c r="LI352"/>
      <c r="LJ352"/>
      <c r="LK352"/>
      <c r="LL352"/>
      <c r="LM352"/>
      <c r="LN352"/>
      <c r="LO352"/>
      <c r="LP352"/>
      <c r="LQ352"/>
      <c r="LR352"/>
      <c r="LS352"/>
      <c r="LT352"/>
      <c r="LU352"/>
      <c r="LV352"/>
      <c r="LW352"/>
      <c r="LX352"/>
      <c r="LY352"/>
      <c r="LZ352"/>
      <c r="MA352"/>
      <c r="MB352"/>
      <c r="MC352"/>
      <c r="MD352"/>
      <c r="ME352"/>
      <c r="MF352"/>
      <c r="MG352"/>
      <c r="MH352"/>
      <c r="MI352"/>
      <c r="MJ352"/>
      <c r="MK352"/>
      <c r="ML352"/>
      <c r="MM352"/>
      <c r="MN352"/>
      <c r="MO352"/>
      <c r="MP352"/>
      <c r="MQ352"/>
      <c r="MR352"/>
      <c r="MS352"/>
      <c r="MT352"/>
      <c r="MU352"/>
      <c r="MV352"/>
      <c r="MW352"/>
      <c r="MX352"/>
      <c r="MY352"/>
      <c r="MZ352"/>
      <c r="NA352"/>
      <c r="NB352"/>
      <c r="NC352"/>
      <c r="ND352"/>
      <c r="NE352"/>
      <c r="NF352"/>
      <c r="NG352"/>
      <c r="NH352"/>
      <c r="NI352"/>
      <c r="NJ352"/>
      <c r="NK352"/>
      <c r="NL352"/>
      <c r="NM352"/>
      <c r="NN352"/>
      <c r="NO352"/>
      <c r="NP352"/>
      <c r="NQ352"/>
      <c r="NR352"/>
      <c r="NS352"/>
      <c r="NT352"/>
      <c r="NU352"/>
      <c r="NV352"/>
      <c r="NW352"/>
      <c r="NX352"/>
      <c r="NY352"/>
      <c r="NZ352"/>
      <c r="OA352"/>
      <c r="OB352"/>
      <c r="OC352"/>
      <c r="OD352"/>
      <c r="OE352"/>
      <c r="OF352"/>
      <c r="OG352"/>
      <c r="OH352"/>
      <c r="OI352"/>
      <c r="OJ352"/>
      <c r="OK352"/>
      <c r="OL352"/>
      <c r="OM352"/>
      <c r="ON352"/>
      <c r="OO352"/>
      <c r="OP352"/>
      <c r="OQ352"/>
      <c r="OR352"/>
      <c r="OS352"/>
      <c r="OT352"/>
      <c r="OU352"/>
      <c r="OV352"/>
      <c r="OW352"/>
      <c r="OX352"/>
      <c r="OY352"/>
      <c r="OZ352"/>
      <c r="PA352"/>
      <c r="PB352"/>
      <c r="PC352"/>
      <c r="PD352"/>
      <c r="PE352"/>
      <c r="PF352"/>
      <c r="PG352"/>
      <c r="PH352"/>
      <c r="PI352"/>
      <c r="PJ352"/>
      <c r="PK352"/>
      <c r="PL352"/>
      <c r="PM352"/>
      <c r="PN352"/>
      <c r="PO352"/>
      <c r="PP352"/>
      <c r="PQ352"/>
      <c r="PR352"/>
      <c r="PS352"/>
      <c r="PT352"/>
      <c r="PU352"/>
      <c r="PV352"/>
      <c r="PW352"/>
      <c r="PX352"/>
      <c r="PY352"/>
      <c r="PZ352"/>
      <c r="QA352"/>
      <c r="QB352"/>
      <c r="QC352"/>
      <c r="QD352"/>
      <c r="QE352"/>
      <c r="QF352"/>
      <c r="QG352"/>
      <c r="QH352"/>
      <c r="QI352"/>
      <c r="QJ352"/>
      <c r="QK352"/>
      <c r="QL352"/>
      <c r="QM352"/>
      <c r="QN352"/>
      <c r="QO352"/>
      <c r="QP352"/>
      <c r="QQ352"/>
      <c r="QR352"/>
      <c r="QS352"/>
      <c r="QT352"/>
      <c r="QU352"/>
      <c r="QV352"/>
      <c r="QW352"/>
      <c r="QX352"/>
      <c r="QY352"/>
      <c r="QZ352"/>
      <c r="RA352"/>
      <c r="RB352"/>
      <c r="RC352"/>
      <c r="RD352"/>
      <c r="RE352"/>
      <c r="RF352"/>
      <c r="RG352"/>
      <c r="RH352"/>
      <c r="RI352"/>
      <c r="RJ352"/>
      <c r="RK352"/>
      <c r="RL352"/>
      <c r="RM352"/>
      <c r="RN352"/>
      <c r="RO352"/>
      <c r="RP352"/>
      <c r="RQ352"/>
      <c r="RR352"/>
      <c r="RS352"/>
      <c r="RT352"/>
      <c r="RU352"/>
      <c r="RV352"/>
      <c r="RW352"/>
      <c r="RX352"/>
      <c r="RY352"/>
      <c r="RZ352"/>
      <c r="SA352"/>
      <c r="SB352"/>
      <c r="SC352"/>
      <c r="SD352"/>
      <c r="SE352"/>
      <c r="SF352"/>
      <c r="SG352"/>
      <c r="SH352"/>
      <c r="SI352"/>
      <c r="SJ352"/>
      <c r="SK352"/>
      <c r="SL352"/>
      <c r="SM352"/>
      <c r="SN352"/>
      <c r="SO352"/>
      <c r="SP352"/>
      <c r="SQ352"/>
      <c r="SR352"/>
      <c r="SS352"/>
      <c r="ST352"/>
      <c r="SU352"/>
      <c r="SV352"/>
      <c r="SW352"/>
      <c r="SX352"/>
      <c r="SY352"/>
      <c r="SZ352"/>
      <c r="TA352"/>
      <c r="TB352"/>
      <c r="TC352"/>
      <c r="TD352"/>
      <c r="TE352"/>
      <c r="TF352"/>
      <c r="TG352"/>
      <c r="TH352"/>
      <c r="TI352"/>
      <c r="TJ352"/>
      <c r="TK352"/>
      <c r="TL352"/>
      <c r="TM352"/>
      <c r="TN352"/>
      <c r="TO352"/>
      <c r="TP352"/>
      <c r="TQ352"/>
      <c r="TR352"/>
      <c r="TS352"/>
      <c r="TT352"/>
      <c r="TU352"/>
      <c r="TV352"/>
      <c r="TW352"/>
      <c r="TX352"/>
      <c r="TY352"/>
      <c r="TZ352"/>
      <c r="UA352"/>
      <c r="UB352"/>
      <c r="UC352"/>
      <c r="UD352"/>
      <c r="UE352"/>
      <c r="UF352"/>
      <c r="UG352"/>
      <c r="UH352"/>
      <c r="UI352"/>
      <c r="UJ352"/>
      <c r="UK352"/>
      <c r="UL352"/>
      <c r="UM352"/>
      <c r="UN352"/>
      <c r="UO352"/>
      <c r="UP352"/>
      <c r="UQ352"/>
      <c r="UR352"/>
      <c r="US352"/>
      <c r="UT352"/>
      <c r="UU352"/>
      <c r="UV352"/>
      <c r="UW352"/>
      <c r="UX352"/>
      <c r="UY352"/>
      <c r="UZ352"/>
      <c r="VA352"/>
      <c r="VB352"/>
      <c r="VC352"/>
      <c r="VD352"/>
      <c r="VE352"/>
      <c r="VF352"/>
      <c r="VG352"/>
      <c r="VH352"/>
      <c r="VI352"/>
      <c r="VJ352"/>
      <c r="VK352"/>
      <c r="VL352"/>
      <c r="VM352"/>
      <c r="VN352"/>
      <c r="VO352"/>
      <c r="VP352"/>
      <c r="VQ352"/>
      <c r="VR352"/>
      <c r="VS352"/>
      <c r="VT352"/>
      <c r="VU352"/>
      <c r="VV352"/>
      <c r="VW352"/>
      <c r="VX352"/>
      <c r="VY352"/>
      <c r="VZ352"/>
      <c r="WA352"/>
      <c r="WB352"/>
      <c r="WC352"/>
      <c r="WD352"/>
      <c r="WE352"/>
      <c r="WF352"/>
      <c r="WG352"/>
      <c r="WH352"/>
      <c r="WI352"/>
      <c r="WJ352"/>
      <c r="WK352"/>
      <c r="WL352"/>
      <c r="WM352"/>
      <c r="WN352"/>
      <c r="WO352"/>
      <c r="WP352"/>
      <c r="WQ352"/>
      <c r="WR352"/>
      <c r="WS352"/>
      <c r="WT352"/>
      <c r="WU352"/>
      <c r="WV352"/>
      <c r="WW352"/>
      <c r="WX352"/>
      <c r="WY352"/>
      <c r="WZ352"/>
      <c r="XA352"/>
      <c r="XB352"/>
      <c r="XC352"/>
      <c r="XD352"/>
      <c r="XE352"/>
      <c r="XF352"/>
      <c r="XG352"/>
      <c r="XH352"/>
      <c r="XI352"/>
      <c r="XJ352"/>
      <c r="XK352"/>
      <c r="XL352"/>
      <c r="XM352"/>
      <c r="XN352"/>
      <c r="XO352"/>
      <c r="XP352"/>
      <c r="XQ352"/>
      <c r="XR352"/>
      <c r="XS352"/>
      <c r="XT352"/>
      <c r="XU352"/>
      <c r="XV352"/>
      <c r="XW352"/>
      <c r="XX352"/>
      <c r="XY352"/>
      <c r="XZ352"/>
      <c r="YA352"/>
      <c r="YB352"/>
      <c r="YC352"/>
      <c r="YD352"/>
      <c r="YE352"/>
      <c r="YF352"/>
      <c r="YG352"/>
      <c r="YH352"/>
      <c r="YI352"/>
      <c r="YJ352"/>
      <c r="YK352"/>
      <c r="YL352"/>
      <c r="YM352"/>
      <c r="YN352"/>
      <c r="YO352"/>
      <c r="YP352"/>
      <c r="YQ352"/>
      <c r="YR352"/>
      <c r="YS352"/>
      <c r="YT352"/>
      <c r="YU352"/>
      <c r="YV352"/>
      <c r="YW352"/>
      <c r="YX352"/>
      <c r="YY352"/>
      <c r="YZ352"/>
      <c r="ZA352"/>
      <c r="ZB352"/>
      <c r="ZC352"/>
      <c r="ZD352"/>
      <c r="ZE352"/>
      <c r="ZF352"/>
      <c r="ZG352"/>
      <c r="ZH352"/>
      <c r="ZI352"/>
      <c r="ZJ352"/>
      <c r="ZK352"/>
      <c r="ZL352"/>
      <c r="ZM352"/>
      <c r="ZN352"/>
      <c r="ZO352"/>
      <c r="ZP352"/>
      <c r="ZQ352"/>
      <c r="ZR352"/>
      <c r="ZS352"/>
      <c r="ZT352"/>
      <c r="ZU352"/>
      <c r="ZV352"/>
      <c r="ZW352"/>
      <c r="ZX352"/>
      <c r="ZY352"/>
      <c r="ZZ352"/>
      <c r="AAA352"/>
      <c r="AAB352"/>
      <c r="AAC352"/>
      <c r="AAD352"/>
      <c r="AAE352"/>
      <c r="AAF352"/>
      <c r="AAG352"/>
      <c r="AAH352"/>
      <c r="AAI352"/>
      <c r="AAJ352"/>
      <c r="AAK352"/>
      <c r="AAL352"/>
      <c r="AAM352"/>
      <c r="AAN352"/>
      <c r="AAO352"/>
      <c r="AAP352"/>
      <c r="AAQ352"/>
      <c r="AAR352"/>
      <c r="AAS352"/>
      <c r="AAT352"/>
      <c r="AAU352"/>
      <c r="AAV352"/>
      <c r="AAW352"/>
      <c r="AAX352"/>
      <c r="AAY352"/>
      <c r="AAZ352"/>
      <c r="ABA352"/>
      <c r="ABB352"/>
      <c r="ABC352"/>
      <c r="ABD352"/>
      <c r="ABE352"/>
      <c r="ABF352"/>
      <c r="ABG352"/>
      <c r="ABH352"/>
      <c r="ABI352"/>
      <c r="ABJ352"/>
      <c r="ABK352"/>
      <c r="ABL352"/>
      <c r="ABM352"/>
      <c r="ABN352"/>
      <c r="ABO352"/>
      <c r="ABP352"/>
      <c r="ABQ352"/>
      <c r="ABR352"/>
      <c r="ABS352"/>
      <c r="ABT352"/>
      <c r="ABU352"/>
      <c r="ABV352"/>
      <c r="ABW352"/>
      <c r="ABX352"/>
      <c r="ABY352"/>
      <c r="ABZ352"/>
      <c r="ACA352"/>
      <c r="ACB352"/>
      <c r="ACC352"/>
      <c r="ACD352"/>
      <c r="ACE352"/>
      <c r="ACF352"/>
      <c r="ACG352"/>
      <c r="ACH352"/>
      <c r="ACI352"/>
      <c r="ACJ352"/>
      <c r="ACK352"/>
      <c r="ACL352"/>
      <c r="ACM352"/>
      <c r="ACN352"/>
      <c r="ACO352"/>
      <c r="ACP352"/>
      <c r="ACQ352"/>
      <c r="ACR352"/>
      <c r="ACS352"/>
      <c r="ACT352"/>
      <c r="ACU352"/>
      <c r="ACV352"/>
      <c r="ACW352"/>
      <c r="ACX352"/>
      <c r="ACY352"/>
      <c r="ACZ352"/>
      <c r="ADA352"/>
      <c r="ADB352"/>
      <c r="ADC352"/>
      <c r="ADD352"/>
      <c r="ADE352"/>
      <c r="ADF352"/>
      <c r="ADG352"/>
      <c r="ADH352"/>
      <c r="ADI352"/>
      <c r="ADJ352"/>
      <c r="ADK352"/>
      <c r="ADL352"/>
      <c r="ADM352"/>
      <c r="ADN352"/>
      <c r="ADO352"/>
      <c r="ADP352"/>
      <c r="ADQ352"/>
      <c r="ADR352"/>
      <c r="ADS352"/>
      <c r="ADT352"/>
      <c r="ADU352"/>
      <c r="ADV352"/>
      <c r="ADW352"/>
      <c r="ADX352"/>
      <c r="ADY352"/>
      <c r="ADZ352"/>
      <c r="AEA352"/>
      <c r="AEB352"/>
      <c r="AEC352"/>
      <c r="AED352"/>
      <c r="AEE352"/>
      <c r="AEF352"/>
      <c r="AEG352"/>
      <c r="AEH352"/>
      <c r="AEI352"/>
      <c r="AEJ352"/>
      <c r="AEK352"/>
      <c r="AEL352"/>
      <c r="AEM352"/>
      <c r="AEN352"/>
      <c r="AEO352"/>
      <c r="AEP352"/>
      <c r="AEQ352"/>
      <c r="AER352"/>
      <c r="AES352"/>
      <c r="AET352"/>
      <c r="AEU352"/>
      <c r="AEV352"/>
      <c r="AEW352"/>
      <c r="AEX352"/>
      <c r="AEY352"/>
      <c r="AEZ352"/>
      <c r="AFA352"/>
      <c r="AFB352"/>
      <c r="AFC352"/>
      <c r="AFD352"/>
      <c r="AFE352"/>
      <c r="AFF352"/>
      <c r="AFG352"/>
      <c r="AFH352"/>
      <c r="AFI352"/>
      <c r="AFJ352"/>
      <c r="AFK352"/>
      <c r="AFL352"/>
      <c r="AFM352"/>
      <c r="AFN352"/>
      <c r="AFO352"/>
      <c r="AFP352"/>
      <c r="AFQ352"/>
      <c r="AFR352"/>
      <c r="AFS352"/>
      <c r="AFT352"/>
      <c r="AFU352"/>
      <c r="AFV352"/>
      <c r="AFW352"/>
      <c r="AFX352"/>
      <c r="AFY352"/>
      <c r="AFZ352"/>
      <c r="AGA352"/>
      <c r="AGB352"/>
      <c r="AGC352"/>
      <c r="AGD352"/>
      <c r="AGE352"/>
      <c r="AGF352"/>
      <c r="AGG352"/>
      <c r="AGH352"/>
      <c r="AGI352"/>
      <c r="AGJ352"/>
      <c r="AGK352"/>
      <c r="AGL352"/>
      <c r="AGM352"/>
      <c r="AGN352"/>
      <c r="AGO352"/>
      <c r="AGP352"/>
      <c r="AGQ352"/>
      <c r="AGR352"/>
      <c r="AGS352"/>
      <c r="AGT352"/>
      <c r="AGU352"/>
      <c r="AGV352"/>
      <c r="AGW352"/>
      <c r="AGX352"/>
      <c r="AGY352"/>
      <c r="AGZ352"/>
      <c r="AHA352"/>
      <c r="AHB352"/>
      <c r="AHC352"/>
      <c r="AHD352"/>
      <c r="AHE352"/>
      <c r="AHF352"/>
      <c r="AHG352"/>
      <c r="AHH352"/>
      <c r="AHI352"/>
      <c r="AHJ352"/>
      <c r="AHK352"/>
      <c r="AHL352"/>
      <c r="AHM352"/>
      <c r="AHN352"/>
      <c r="AHO352"/>
      <c r="AHP352"/>
      <c r="AHQ352"/>
      <c r="AHR352"/>
      <c r="AHS352"/>
      <c r="AHT352"/>
      <c r="AHU352"/>
      <c r="AHV352"/>
      <c r="AHW352"/>
      <c r="AHX352"/>
      <c r="AHY352"/>
      <c r="AHZ352"/>
      <c r="AIA352"/>
      <c r="AIB352"/>
      <c r="AIC352"/>
      <c r="AID352"/>
      <c r="AIE352"/>
      <c r="AIF352"/>
      <c r="AIG352"/>
      <c r="AIH352"/>
      <c r="AII352"/>
      <c r="AIJ352"/>
      <c r="AIK352"/>
      <c r="AIL352"/>
      <c r="AIM352"/>
      <c r="AIN352"/>
      <c r="AIO352"/>
      <c r="AIP352"/>
      <c r="AIQ352"/>
      <c r="AIR352"/>
      <c r="AIS352"/>
      <c r="AIT352"/>
      <c r="AIU352"/>
      <c r="AIV352"/>
      <c r="AIW352"/>
      <c r="AIX352"/>
      <c r="AIY352"/>
      <c r="AIZ352"/>
      <c r="AJA352"/>
      <c r="AJB352"/>
      <c r="AJC352"/>
      <c r="AJD352"/>
      <c r="AJE352"/>
      <c r="AJF352"/>
      <c r="AJG352"/>
      <c r="AJH352"/>
      <c r="AJI352"/>
      <c r="AJJ352"/>
      <c r="AJK352"/>
      <c r="AJL352"/>
      <c r="AJM352"/>
      <c r="AJN352"/>
      <c r="AJO352"/>
      <c r="AJP352"/>
      <c r="AJQ352"/>
      <c r="AJR352"/>
      <c r="AJS352"/>
      <c r="AJT352"/>
      <c r="AJU352"/>
      <c r="AJV352"/>
      <c r="AJW352"/>
      <c r="AJX352"/>
      <c r="AJY352"/>
      <c r="AJZ352"/>
      <c r="AKA352"/>
      <c r="AKB352"/>
      <c r="AKC352"/>
      <c r="AKD352"/>
      <c r="AKE352"/>
      <c r="AKF352"/>
      <c r="AKG352"/>
      <c r="AKH352"/>
      <c r="AKI352"/>
      <c r="AKJ352"/>
      <c r="AKK352"/>
      <c r="AKL352"/>
      <c r="AKM352"/>
      <c r="AKN352"/>
      <c r="AKO352"/>
      <c r="AKP352"/>
      <c r="AKQ352"/>
      <c r="AKR352"/>
      <c r="AKS352"/>
      <c r="AKT352"/>
      <c r="AKU352"/>
      <c r="AKV352"/>
      <c r="AKW352"/>
      <c r="AKX352"/>
      <c r="AKY352"/>
      <c r="AKZ352"/>
      <c r="ALA352"/>
      <c r="ALB352"/>
      <c r="ALC352"/>
      <c r="ALD352"/>
      <c r="ALE352"/>
      <c r="ALF352"/>
      <c r="ALG352"/>
      <c r="ALH352"/>
      <c r="ALI352"/>
      <c r="ALJ352"/>
      <c r="ALK352"/>
      <c r="ALL352"/>
      <c r="ALM352"/>
      <c r="ALN352"/>
      <c r="ALO352"/>
      <c r="ALP352"/>
      <c r="ALQ352"/>
      <c r="ALR352"/>
      <c r="ALS352"/>
      <c r="ALT352"/>
      <c r="ALU352"/>
      <c r="ALV352"/>
      <c r="ALW352"/>
      <c r="ALX352"/>
      <c r="ALY352"/>
      <c r="ALZ352"/>
      <c r="AMA352"/>
      <c r="AMB352"/>
      <c r="AMC352"/>
      <c r="AMD352"/>
      <c r="AME352"/>
      <c r="AMF352"/>
    </row>
    <row r="353" spans="1:1020" ht="61.5" customHeight="1" x14ac:dyDescent="0.25">
      <c r="A353" s="126" t="s">
        <v>53</v>
      </c>
      <c r="B353" s="19" t="s">
        <v>364</v>
      </c>
      <c r="C353" s="84" t="s">
        <v>448</v>
      </c>
      <c r="D353" s="127">
        <v>80084</v>
      </c>
      <c r="E353" s="51">
        <v>927</v>
      </c>
      <c r="F353" s="51"/>
      <c r="G353" s="21"/>
      <c r="H353" s="21"/>
      <c r="I353" s="21"/>
      <c r="J353" s="21"/>
      <c r="K353" s="21"/>
      <c r="L353" s="21">
        <v>6.32</v>
      </c>
      <c r="M353" s="21">
        <v>14.22</v>
      </c>
      <c r="N353" s="21"/>
      <c r="O353" s="21"/>
      <c r="P353" s="21"/>
      <c r="Q353" s="21"/>
      <c r="R353" s="21">
        <v>1.57</v>
      </c>
      <c r="S353" s="21"/>
      <c r="T353" s="21"/>
      <c r="U353" s="21"/>
      <c r="V353" s="21"/>
      <c r="W353" s="21"/>
      <c r="X353" s="21"/>
      <c r="Y353" s="21"/>
      <c r="Z353" s="21">
        <v>13.48</v>
      </c>
      <c r="AA353" s="21"/>
      <c r="AB353" s="21"/>
      <c r="AC353" s="20">
        <v>3.04</v>
      </c>
      <c r="AD353" s="21"/>
      <c r="AE353" s="21"/>
      <c r="AF353" s="21"/>
      <c r="AG353" s="21">
        <v>34.880000000000003</v>
      </c>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0"/>
      <c r="BP353" s="21"/>
      <c r="BQ353" s="21"/>
      <c r="BR353" s="21"/>
      <c r="BS353" s="70">
        <f t="shared" si="32"/>
        <v>73.510000000000005</v>
      </c>
      <c r="BT353" s="23">
        <v>113.33</v>
      </c>
      <c r="BU353" s="23"/>
      <c r="BV353" s="23"/>
      <c r="BW353" s="23"/>
      <c r="BX353" s="23">
        <f t="shared" si="30"/>
        <v>113.33</v>
      </c>
      <c r="BY353" s="71">
        <f t="shared" si="31"/>
        <v>39.343823592378506</v>
      </c>
      <c r="BZ353" s="41"/>
    </row>
    <row r="354" spans="1:1020" ht="60.75" customHeight="1" x14ac:dyDescent="0.25">
      <c r="A354" s="126" t="s">
        <v>53</v>
      </c>
      <c r="B354" s="19" t="s">
        <v>364</v>
      </c>
      <c r="C354" s="83" t="s">
        <v>449</v>
      </c>
      <c r="D354" s="127">
        <v>80085</v>
      </c>
      <c r="E354" s="51">
        <v>4901</v>
      </c>
      <c r="F354" s="235" t="s">
        <v>536</v>
      </c>
      <c r="G354" s="235"/>
      <c r="H354" s="235"/>
      <c r="I354" s="235"/>
      <c r="J354" s="235"/>
      <c r="K354" s="235"/>
      <c r="L354" s="235"/>
      <c r="M354" s="235"/>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c r="AJ354" s="235"/>
      <c r="AK354" s="235"/>
      <c r="AL354" s="235"/>
      <c r="AM354" s="235"/>
      <c r="AN354" s="235"/>
      <c r="AO354" s="235"/>
      <c r="AP354" s="235"/>
      <c r="AQ354" s="235"/>
      <c r="AR354" s="235"/>
      <c r="AS354" s="235"/>
      <c r="AT354" s="235"/>
      <c r="AU354" s="235"/>
      <c r="AV354" s="235"/>
      <c r="AW354" s="235"/>
      <c r="AX354" s="235"/>
      <c r="AY354" s="235"/>
      <c r="AZ354" s="235"/>
      <c r="BA354" s="235"/>
      <c r="BB354" s="235"/>
      <c r="BC354" s="235"/>
      <c r="BD354" s="235"/>
      <c r="BE354" s="235"/>
      <c r="BF354" s="235"/>
      <c r="BG354" s="235"/>
      <c r="BH354" s="235"/>
      <c r="BI354" s="235"/>
      <c r="BJ354" s="235"/>
      <c r="BK354" s="235"/>
      <c r="BL354" s="235"/>
      <c r="BM354" s="235"/>
      <c r="BN354" s="235"/>
      <c r="BO354" s="235"/>
      <c r="BP354" s="235"/>
      <c r="BQ354" s="235"/>
      <c r="BR354" s="235"/>
      <c r="BS354" s="70">
        <f t="shared" si="32"/>
        <v>0</v>
      </c>
      <c r="BT354" s="23">
        <v>1355.18</v>
      </c>
      <c r="BU354" s="23"/>
      <c r="BV354" s="23"/>
      <c r="BW354" s="23"/>
      <c r="BX354" s="23">
        <f t="shared" si="30"/>
        <v>1355.18</v>
      </c>
      <c r="BY354" s="71">
        <f t="shared" si="31"/>
        <v>0</v>
      </c>
      <c r="BZ354" s="41"/>
      <c r="CA354" s="24"/>
    </row>
    <row r="355" spans="1:1020" ht="63.75" customHeight="1" x14ac:dyDescent="0.25">
      <c r="A355" s="126" t="s">
        <v>53</v>
      </c>
      <c r="B355" s="19" t="s">
        <v>364</v>
      </c>
      <c r="C355" s="83" t="s">
        <v>450</v>
      </c>
      <c r="D355" s="127">
        <v>80086</v>
      </c>
      <c r="E355" s="51">
        <v>2757</v>
      </c>
      <c r="F355" s="235" t="s">
        <v>536</v>
      </c>
      <c r="G355" s="235"/>
      <c r="H355" s="235"/>
      <c r="I355" s="235"/>
      <c r="J355" s="235"/>
      <c r="K355" s="235"/>
      <c r="L355" s="235"/>
      <c r="M355" s="235"/>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c r="AJ355" s="235"/>
      <c r="AK355" s="235"/>
      <c r="AL355" s="235"/>
      <c r="AM355" s="235"/>
      <c r="AN355" s="235"/>
      <c r="AO355" s="235"/>
      <c r="AP355" s="235"/>
      <c r="AQ355" s="235"/>
      <c r="AR355" s="235"/>
      <c r="AS355" s="235"/>
      <c r="AT355" s="235"/>
      <c r="AU355" s="235"/>
      <c r="AV355" s="235"/>
      <c r="AW355" s="235"/>
      <c r="AX355" s="235"/>
      <c r="AY355" s="235"/>
      <c r="AZ355" s="235"/>
      <c r="BA355" s="235"/>
      <c r="BB355" s="235"/>
      <c r="BC355" s="235"/>
      <c r="BD355" s="235"/>
      <c r="BE355" s="235"/>
      <c r="BF355" s="235"/>
      <c r="BG355" s="235"/>
      <c r="BH355" s="235"/>
      <c r="BI355" s="235"/>
      <c r="BJ355" s="235"/>
      <c r="BK355" s="235"/>
      <c r="BL355" s="235"/>
      <c r="BM355" s="235"/>
      <c r="BN355" s="235"/>
      <c r="BO355" s="235"/>
      <c r="BP355" s="235"/>
      <c r="BQ355" s="235"/>
      <c r="BR355" s="235"/>
      <c r="BS355" s="70">
        <f t="shared" si="32"/>
        <v>0</v>
      </c>
      <c r="BT355" s="23">
        <v>1057.3399999999999</v>
      </c>
      <c r="BU355" s="23"/>
      <c r="BV355" s="23"/>
      <c r="BW355" s="23"/>
      <c r="BX355" s="23">
        <f t="shared" si="30"/>
        <v>1057.3399999999999</v>
      </c>
      <c r="BY355" s="71">
        <f t="shared" si="31"/>
        <v>0</v>
      </c>
      <c r="BZ355" s="41"/>
    </row>
    <row r="356" spans="1:1020" ht="63.75" customHeight="1" x14ac:dyDescent="0.25">
      <c r="A356" s="126" t="s">
        <v>53</v>
      </c>
      <c r="B356" s="19" t="s">
        <v>364</v>
      </c>
      <c r="C356" s="83" t="s">
        <v>451</v>
      </c>
      <c r="D356" s="127">
        <v>80087</v>
      </c>
      <c r="E356" s="51">
        <v>830</v>
      </c>
      <c r="F356" s="235" t="s">
        <v>536</v>
      </c>
      <c r="G356" s="235"/>
      <c r="H356" s="235"/>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c r="AJ356" s="235"/>
      <c r="AK356" s="235"/>
      <c r="AL356" s="235"/>
      <c r="AM356" s="235"/>
      <c r="AN356" s="235"/>
      <c r="AO356" s="235"/>
      <c r="AP356" s="235"/>
      <c r="AQ356" s="235"/>
      <c r="AR356" s="235"/>
      <c r="AS356" s="235"/>
      <c r="AT356" s="235"/>
      <c r="AU356" s="235"/>
      <c r="AV356" s="235"/>
      <c r="AW356" s="235"/>
      <c r="AX356" s="235"/>
      <c r="AY356" s="235"/>
      <c r="AZ356" s="235"/>
      <c r="BA356" s="235"/>
      <c r="BB356" s="235"/>
      <c r="BC356" s="235"/>
      <c r="BD356" s="235"/>
      <c r="BE356" s="235"/>
      <c r="BF356" s="235"/>
      <c r="BG356" s="235"/>
      <c r="BH356" s="235"/>
      <c r="BI356" s="235"/>
      <c r="BJ356" s="235"/>
      <c r="BK356" s="235"/>
      <c r="BL356" s="235"/>
      <c r="BM356" s="235"/>
      <c r="BN356" s="235"/>
      <c r="BO356" s="235"/>
      <c r="BP356" s="235"/>
      <c r="BQ356" s="235"/>
      <c r="BR356" s="235"/>
      <c r="BS356" s="70">
        <f t="shared" si="32"/>
        <v>0</v>
      </c>
      <c r="BT356" s="23">
        <v>166.84</v>
      </c>
      <c r="BU356" s="23"/>
      <c r="BV356" s="23"/>
      <c r="BW356" s="23"/>
      <c r="BX356" s="23">
        <f t="shared" si="30"/>
        <v>166.84</v>
      </c>
      <c r="BY356" s="71">
        <f t="shared" si="31"/>
        <v>0</v>
      </c>
      <c r="BZ356" s="41"/>
    </row>
    <row r="357" spans="1:1020" ht="49.5" x14ac:dyDescent="0.2">
      <c r="A357" s="159" t="s">
        <v>53</v>
      </c>
      <c r="B357" s="151" t="s">
        <v>364</v>
      </c>
      <c r="C357" s="158" t="s">
        <v>452</v>
      </c>
      <c r="D357" s="159">
        <v>80088</v>
      </c>
      <c r="E357" s="153">
        <v>18204</v>
      </c>
      <c r="F357" s="154"/>
      <c r="G357" s="155"/>
      <c r="H357" s="155"/>
      <c r="I357" s="161">
        <v>116.94</v>
      </c>
      <c r="J357" s="161"/>
      <c r="K357" s="161">
        <v>55.14</v>
      </c>
      <c r="L357" s="161">
        <v>178.92</v>
      </c>
      <c r="M357" s="161">
        <v>156.58000000000001</v>
      </c>
      <c r="N357" s="161">
        <v>55.9</v>
      </c>
      <c r="O357" s="161">
        <v>6.86</v>
      </c>
      <c r="P357" s="161"/>
      <c r="Q357" s="161"/>
      <c r="R357" s="161">
        <v>15.48</v>
      </c>
      <c r="S357" s="160"/>
      <c r="T357" s="161"/>
      <c r="U357" s="161"/>
      <c r="V357" s="161"/>
      <c r="W357" s="161"/>
      <c r="X357" s="161"/>
      <c r="Y357" s="161"/>
      <c r="Z357" s="161"/>
      <c r="AA357" s="161"/>
      <c r="AB357" s="161"/>
      <c r="AC357" s="161">
        <v>145.26</v>
      </c>
      <c r="AD357" s="161"/>
      <c r="AE357" s="161"/>
      <c r="AF357" s="161"/>
      <c r="AG357" s="161">
        <v>270.18</v>
      </c>
      <c r="AH357" s="161"/>
      <c r="AI357" s="161">
        <v>0.67300000000000004</v>
      </c>
      <c r="AJ357" s="161"/>
      <c r="AK357" s="161"/>
      <c r="AL357" s="161"/>
      <c r="AM357" s="161">
        <v>0.254</v>
      </c>
      <c r="AN357" s="161"/>
      <c r="AO357" s="161"/>
      <c r="AP357" s="161">
        <v>2.3769999999999998</v>
      </c>
      <c r="AQ357" s="161"/>
      <c r="AR357" s="161"/>
      <c r="AS357" s="161"/>
      <c r="AT357" s="161"/>
      <c r="AU357" s="161"/>
      <c r="AV357" s="161"/>
      <c r="AW357" s="161"/>
      <c r="AX357" s="161"/>
      <c r="AY357" s="161"/>
      <c r="AZ357" s="161"/>
      <c r="BA357" s="161"/>
      <c r="BB357" s="161"/>
      <c r="BC357" s="161"/>
      <c r="BD357" s="161"/>
      <c r="BE357" s="161"/>
      <c r="BF357" s="161"/>
      <c r="BG357" s="161"/>
      <c r="BH357" s="161"/>
      <c r="BI357" s="161"/>
      <c r="BJ357" s="161"/>
      <c r="BK357" s="161"/>
      <c r="BL357" s="161"/>
      <c r="BM357" s="161"/>
      <c r="BN357" s="161"/>
      <c r="BO357" s="161"/>
      <c r="BP357" s="161"/>
      <c r="BQ357" s="161"/>
      <c r="BR357" s="161"/>
      <c r="BS357" s="154">
        <f t="shared" si="32"/>
        <v>1004.564</v>
      </c>
      <c r="BT357" s="156">
        <v>6923.57</v>
      </c>
      <c r="BU357" s="156"/>
      <c r="BV357" s="156"/>
      <c r="BW357" s="156"/>
      <c r="BX357" s="156">
        <f t="shared" si="30"/>
        <v>6923.57</v>
      </c>
      <c r="BY357" s="156">
        <f t="shared" si="31"/>
        <v>12.670875643625598</v>
      </c>
      <c r="BZ357" s="1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c r="IW357"/>
      <c r="IX357"/>
      <c r="IY357"/>
      <c r="IZ357"/>
      <c r="JA357"/>
      <c r="JB357"/>
      <c r="JC357"/>
      <c r="JD357"/>
      <c r="JE357"/>
      <c r="JF357"/>
      <c r="JG357"/>
      <c r="JH357"/>
      <c r="JI357"/>
      <c r="JJ357"/>
      <c r="JK357"/>
      <c r="JL357"/>
      <c r="JM357"/>
      <c r="JN357"/>
      <c r="JO357"/>
      <c r="JP357"/>
      <c r="JQ357"/>
      <c r="JR357"/>
      <c r="JS357"/>
      <c r="JT357"/>
      <c r="JU357"/>
      <c r="JV357"/>
      <c r="JW357"/>
      <c r="JX357"/>
      <c r="JY357"/>
      <c r="JZ357"/>
      <c r="KA357"/>
      <c r="KB357"/>
      <c r="KC357"/>
      <c r="KD357"/>
      <c r="KE357"/>
      <c r="KF357"/>
      <c r="KG357"/>
      <c r="KH357"/>
      <c r="KI357"/>
      <c r="KJ357"/>
      <c r="KK357"/>
      <c r="KL357"/>
      <c r="KM357"/>
      <c r="KN357"/>
      <c r="KO357"/>
      <c r="KP357"/>
      <c r="KQ357"/>
      <c r="KR357"/>
      <c r="KS357"/>
      <c r="KT357"/>
      <c r="KU357"/>
      <c r="KV357"/>
      <c r="KW357"/>
      <c r="KX357"/>
      <c r="KY357"/>
      <c r="KZ357"/>
      <c r="LA357"/>
      <c r="LB357"/>
      <c r="LC357"/>
      <c r="LD357"/>
      <c r="LE357"/>
      <c r="LF357"/>
      <c r="LG357"/>
      <c r="LH357"/>
      <c r="LI357"/>
      <c r="LJ357"/>
      <c r="LK357"/>
      <c r="LL357"/>
      <c r="LM357"/>
      <c r="LN357"/>
      <c r="LO357"/>
      <c r="LP357"/>
      <c r="LQ357"/>
      <c r="LR357"/>
      <c r="LS357"/>
      <c r="LT357"/>
      <c r="LU357"/>
      <c r="LV357"/>
      <c r="LW357"/>
      <c r="LX357"/>
      <c r="LY357"/>
      <c r="LZ357"/>
      <c r="MA357"/>
      <c r="MB357"/>
      <c r="MC357"/>
      <c r="MD357"/>
      <c r="ME357"/>
      <c r="MF357"/>
      <c r="MG357"/>
      <c r="MH357"/>
      <c r="MI357"/>
      <c r="MJ357"/>
      <c r="MK357"/>
      <c r="ML357"/>
      <c r="MM357"/>
      <c r="MN357"/>
      <c r="MO357"/>
      <c r="MP357"/>
      <c r="MQ357"/>
      <c r="MR357"/>
      <c r="MS357"/>
      <c r="MT357"/>
      <c r="MU357"/>
      <c r="MV357"/>
      <c r="MW357"/>
      <c r="MX357"/>
      <c r="MY357"/>
      <c r="MZ357"/>
      <c r="NA357"/>
      <c r="NB357"/>
      <c r="NC357"/>
      <c r="ND357"/>
      <c r="NE357"/>
      <c r="NF357"/>
      <c r="NG357"/>
      <c r="NH357"/>
      <c r="NI357"/>
      <c r="NJ357"/>
      <c r="NK357"/>
      <c r="NL357"/>
      <c r="NM357"/>
      <c r="NN357"/>
      <c r="NO357"/>
      <c r="NP357"/>
      <c r="NQ357"/>
      <c r="NR357"/>
      <c r="NS357"/>
      <c r="NT357"/>
      <c r="NU357"/>
      <c r="NV357"/>
      <c r="NW357"/>
      <c r="NX357"/>
      <c r="NY357"/>
      <c r="NZ357"/>
      <c r="OA357"/>
      <c r="OB357"/>
      <c r="OC357"/>
      <c r="OD357"/>
      <c r="OE357"/>
      <c r="OF357"/>
      <c r="OG357"/>
      <c r="OH357"/>
      <c r="OI357"/>
      <c r="OJ357"/>
      <c r="OK357"/>
      <c r="OL357"/>
      <c r="OM357"/>
      <c r="ON357"/>
      <c r="OO357"/>
      <c r="OP357"/>
      <c r="OQ357"/>
      <c r="OR357"/>
      <c r="OS357"/>
      <c r="OT357"/>
      <c r="OU357"/>
      <c r="OV357"/>
      <c r="OW357"/>
      <c r="OX357"/>
      <c r="OY357"/>
      <c r="OZ357"/>
      <c r="PA357"/>
      <c r="PB357"/>
      <c r="PC357"/>
      <c r="PD357"/>
      <c r="PE357"/>
      <c r="PF357"/>
      <c r="PG357"/>
      <c r="PH357"/>
      <c r="PI357"/>
      <c r="PJ357"/>
      <c r="PK357"/>
      <c r="PL357"/>
      <c r="PM357"/>
      <c r="PN357"/>
      <c r="PO357"/>
      <c r="PP357"/>
      <c r="PQ357"/>
      <c r="PR357"/>
      <c r="PS357"/>
      <c r="PT357"/>
      <c r="PU357"/>
      <c r="PV357"/>
      <c r="PW357"/>
      <c r="PX357"/>
      <c r="PY357"/>
      <c r="PZ357"/>
      <c r="QA357"/>
      <c r="QB357"/>
      <c r="QC357"/>
      <c r="QD357"/>
      <c r="QE357"/>
      <c r="QF357"/>
      <c r="QG357"/>
      <c r="QH357"/>
      <c r="QI357"/>
      <c r="QJ357"/>
      <c r="QK357"/>
      <c r="QL357"/>
      <c r="QM357"/>
      <c r="QN357"/>
      <c r="QO357"/>
      <c r="QP357"/>
      <c r="QQ357"/>
      <c r="QR357"/>
      <c r="QS357"/>
      <c r="QT357"/>
      <c r="QU357"/>
      <c r="QV357"/>
      <c r="QW357"/>
      <c r="QX357"/>
      <c r="QY357"/>
      <c r="QZ357"/>
      <c r="RA357"/>
      <c r="RB357"/>
      <c r="RC357"/>
      <c r="RD357"/>
      <c r="RE357"/>
      <c r="RF357"/>
      <c r="RG357"/>
      <c r="RH357"/>
      <c r="RI357"/>
      <c r="RJ357"/>
      <c r="RK357"/>
      <c r="RL357"/>
      <c r="RM357"/>
      <c r="RN357"/>
      <c r="RO357"/>
      <c r="RP357"/>
      <c r="RQ357"/>
      <c r="RR357"/>
      <c r="RS357"/>
      <c r="RT357"/>
      <c r="RU357"/>
      <c r="RV357"/>
      <c r="RW357"/>
      <c r="RX357"/>
      <c r="RY357"/>
      <c r="RZ357"/>
      <c r="SA357"/>
      <c r="SB357"/>
      <c r="SC357"/>
      <c r="SD357"/>
      <c r="SE357"/>
      <c r="SF357"/>
      <c r="SG357"/>
      <c r="SH357"/>
      <c r="SI357"/>
      <c r="SJ357"/>
      <c r="SK357"/>
      <c r="SL357"/>
      <c r="SM357"/>
      <c r="SN357"/>
      <c r="SO357"/>
      <c r="SP357"/>
      <c r="SQ357"/>
      <c r="SR357"/>
      <c r="SS357"/>
      <c r="ST357"/>
      <c r="SU357"/>
      <c r="SV357"/>
      <c r="SW357"/>
      <c r="SX357"/>
      <c r="SY357"/>
      <c r="SZ357"/>
      <c r="TA357"/>
      <c r="TB357"/>
      <c r="TC357"/>
      <c r="TD357"/>
      <c r="TE357"/>
      <c r="TF357"/>
      <c r="TG357"/>
      <c r="TH357"/>
      <c r="TI357"/>
      <c r="TJ357"/>
      <c r="TK357"/>
      <c r="TL357"/>
      <c r="TM357"/>
      <c r="TN357"/>
      <c r="TO357"/>
      <c r="TP357"/>
      <c r="TQ357"/>
      <c r="TR357"/>
      <c r="TS357"/>
      <c r="TT357"/>
      <c r="TU357"/>
      <c r="TV357"/>
      <c r="TW357"/>
      <c r="TX357"/>
      <c r="TY357"/>
      <c r="TZ357"/>
      <c r="UA357"/>
      <c r="UB357"/>
      <c r="UC357"/>
      <c r="UD357"/>
      <c r="UE357"/>
      <c r="UF357"/>
      <c r="UG357"/>
      <c r="UH357"/>
      <c r="UI357"/>
      <c r="UJ357"/>
      <c r="UK357"/>
      <c r="UL357"/>
      <c r="UM357"/>
      <c r="UN357"/>
      <c r="UO357"/>
      <c r="UP357"/>
      <c r="UQ357"/>
      <c r="UR357"/>
      <c r="US357"/>
      <c r="UT357"/>
      <c r="UU357"/>
      <c r="UV357"/>
      <c r="UW357"/>
      <c r="UX357"/>
      <c r="UY357"/>
      <c r="UZ357"/>
      <c r="VA357"/>
      <c r="VB357"/>
      <c r="VC357"/>
      <c r="VD357"/>
      <c r="VE357"/>
      <c r="VF357"/>
      <c r="VG357"/>
      <c r="VH357"/>
      <c r="VI357"/>
      <c r="VJ357"/>
      <c r="VK357"/>
      <c r="VL357"/>
      <c r="VM357"/>
      <c r="VN357"/>
      <c r="VO357"/>
      <c r="VP357"/>
      <c r="VQ357"/>
      <c r="VR357"/>
      <c r="VS357"/>
      <c r="VT357"/>
      <c r="VU357"/>
      <c r="VV357"/>
      <c r="VW357"/>
      <c r="VX357"/>
      <c r="VY357"/>
      <c r="VZ357"/>
      <c r="WA357"/>
      <c r="WB357"/>
      <c r="WC357"/>
      <c r="WD357"/>
      <c r="WE357"/>
      <c r="WF357"/>
      <c r="WG357"/>
      <c r="WH357"/>
      <c r="WI357"/>
      <c r="WJ357"/>
      <c r="WK357"/>
      <c r="WL357"/>
      <c r="WM357"/>
      <c r="WN357"/>
      <c r="WO357"/>
      <c r="WP357"/>
      <c r="WQ357"/>
      <c r="WR357"/>
      <c r="WS357"/>
      <c r="WT357"/>
      <c r="WU357"/>
      <c r="WV357"/>
      <c r="WW357"/>
      <c r="WX357"/>
      <c r="WY357"/>
      <c r="WZ357"/>
      <c r="XA357"/>
      <c r="XB357"/>
      <c r="XC357"/>
      <c r="XD357"/>
      <c r="XE357"/>
      <c r="XF357"/>
      <c r="XG357"/>
      <c r="XH357"/>
      <c r="XI357"/>
      <c r="XJ357"/>
      <c r="XK357"/>
      <c r="XL357"/>
      <c r="XM357"/>
      <c r="XN357"/>
      <c r="XO357"/>
      <c r="XP357"/>
      <c r="XQ357"/>
      <c r="XR357"/>
      <c r="XS357"/>
      <c r="XT357"/>
      <c r="XU357"/>
      <c r="XV357"/>
      <c r="XW357"/>
      <c r="XX357"/>
      <c r="XY357"/>
      <c r="XZ357"/>
      <c r="YA357"/>
      <c r="YB357"/>
      <c r="YC357"/>
      <c r="YD357"/>
      <c r="YE357"/>
      <c r="YF357"/>
      <c r="YG357"/>
      <c r="YH357"/>
      <c r="YI357"/>
      <c r="YJ357"/>
      <c r="YK357"/>
      <c r="YL357"/>
      <c r="YM357"/>
      <c r="YN357"/>
      <c r="YO357"/>
      <c r="YP357"/>
      <c r="YQ357"/>
      <c r="YR357"/>
      <c r="YS357"/>
      <c r="YT357"/>
      <c r="YU357"/>
      <c r="YV357"/>
      <c r="YW357"/>
      <c r="YX357"/>
      <c r="YY357"/>
      <c r="YZ357"/>
      <c r="ZA357"/>
      <c r="ZB357"/>
      <c r="ZC357"/>
      <c r="ZD357"/>
      <c r="ZE357"/>
      <c r="ZF357"/>
      <c r="ZG357"/>
      <c r="ZH357"/>
      <c r="ZI357"/>
      <c r="ZJ357"/>
      <c r="ZK357"/>
      <c r="ZL357"/>
      <c r="ZM357"/>
      <c r="ZN357"/>
      <c r="ZO357"/>
      <c r="ZP357"/>
      <c r="ZQ357"/>
      <c r="ZR357"/>
      <c r="ZS357"/>
      <c r="ZT357"/>
      <c r="ZU357"/>
      <c r="ZV357"/>
      <c r="ZW357"/>
      <c r="ZX357"/>
      <c r="ZY357"/>
      <c r="ZZ357"/>
      <c r="AAA357"/>
      <c r="AAB357"/>
      <c r="AAC357"/>
      <c r="AAD357"/>
      <c r="AAE357"/>
      <c r="AAF357"/>
      <c r="AAG357"/>
      <c r="AAH357"/>
      <c r="AAI357"/>
      <c r="AAJ357"/>
      <c r="AAK357"/>
      <c r="AAL357"/>
      <c r="AAM357"/>
      <c r="AAN357"/>
      <c r="AAO357"/>
      <c r="AAP357"/>
      <c r="AAQ357"/>
      <c r="AAR357"/>
      <c r="AAS357"/>
      <c r="AAT357"/>
      <c r="AAU357"/>
      <c r="AAV357"/>
      <c r="AAW357"/>
      <c r="AAX357"/>
      <c r="AAY357"/>
      <c r="AAZ357"/>
      <c r="ABA357"/>
      <c r="ABB357"/>
      <c r="ABC357"/>
      <c r="ABD357"/>
      <c r="ABE357"/>
      <c r="ABF357"/>
      <c r="ABG357"/>
      <c r="ABH357"/>
      <c r="ABI357"/>
      <c r="ABJ357"/>
      <c r="ABK357"/>
      <c r="ABL357"/>
      <c r="ABM357"/>
      <c r="ABN357"/>
      <c r="ABO357"/>
      <c r="ABP357"/>
      <c r="ABQ357"/>
      <c r="ABR357"/>
      <c r="ABS357"/>
      <c r="ABT357"/>
      <c r="ABU357"/>
      <c r="ABV357"/>
      <c r="ABW357"/>
      <c r="ABX357"/>
      <c r="ABY357"/>
      <c r="ABZ357"/>
      <c r="ACA357"/>
      <c r="ACB357"/>
      <c r="ACC357"/>
      <c r="ACD357"/>
      <c r="ACE357"/>
      <c r="ACF357"/>
      <c r="ACG357"/>
      <c r="ACH357"/>
      <c r="ACI357"/>
      <c r="ACJ357"/>
      <c r="ACK357"/>
      <c r="ACL357"/>
      <c r="ACM357"/>
      <c r="ACN357"/>
      <c r="ACO357"/>
      <c r="ACP357"/>
      <c r="ACQ357"/>
      <c r="ACR357"/>
      <c r="ACS357"/>
      <c r="ACT357"/>
      <c r="ACU357"/>
      <c r="ACV357"/>
      <c r="ACW357"/>
      <c r="ACX357"/>
      <c r="ACY357"/>
      <c r="ACZ357"/>
      <c r="ADA357"/>
      <c r="ADB357"/>
      <c r="ADC357"/>
      <c r="ADD357"/>
      <c r="ADE357"/>
      <c r="ADF357"/>
      <c r="ADG357"/>
      <c r="ADH357"/>
      <c r="ADI357"/>
      <c r="ADJ357"/>
      <c r="ADK357"/>
      <c r="ADL357"/>
      <c r="ADM357"/>
      <c r="ADN357"/>
      <c r="ADO357"/>
      <c r="ADP357"/>
      <c r="ADQ357"/>
      <c r="ADR357"/>
      <c r="ADS357"/>
      <c r="ADT357"/>
      <c r="ADU357"/>
      <c r="ADV357"/>
      <c r="ADW357"/>
      <c r="ADX357"/>
      <c r="ADY357"/>
      <c r="ADZ357"/>
      <c r="AEA357"/>
      <c r="AEB357"/>
      <c r="AEC357"/>
      <c r="AED357"/>
      <c r="AEE357"/>
      <c r="AEF357"/>
      <c r="AEG357"/>
      <c r="AEH357"/>
      <c r="AEI357"/>
      <c r="AEJ357"/>
      <c r="AEK357"/>
      <c r="AEL357"/>
      <c r="AEM357"/>
      <c r="AEN357"/>
      <c r="AEO357"/>
      <c r="AEP357"/>
      <c r="AEQ357"/>
      <c r="AER357"/>
      <c r="AES357"/>
      <c r="AET357"/>
      <c r="AEU357"/>
      <c r="AEV357"/>
      <c r="AEW357"/>
      <c r="AEX357"/>
      <c r="AEY357"/>
      <c r="AEZ357"/>
      <c r="AFA357"/>
      <c r="AFB357"/>
      <c r="AFC357"/>
      <c r="AFD357"/>
      <c r="AFE357"/>
      <c r="AFF357"/>
      <c r="AFG357"/>
      <c r="AFH357"/>
      <c r="AFI357"/>
      <c r="AFJ357"/>
      <c r="AFK357"/>
      <c r="AFL357"/>
      <c r="AFM357"/>
      <c r="AFN357"/>
      <c r="AFO357"/>
      <c r="AFP357"/>
      <c r="AFQ357"/>
      <c r="AFR357"/>
      <c r="AFS357"/>
      <c r="AFT357"/>
      <c r="AFU357"/>
      <c r="AFV357"/>
      <c r="AFW357"/>
      <c r="AFX357"/>
      <c r="AFY357"/>
      <c r="AFZ357"/>
      <c r="AGA357"/>
      <c r="AGB357"/>
      <c r="AGC357"/>
      <c r="AGD357"/>
      <c r="AGE357"/>
      <c r="AGF357"/>
      <c r="AGG357"/>
      <c r="AGH357"/>
      <c r="AGI357"/>
      <c r="AGJ357"/>
      <c r="AGK357"/>
      <c r="AGL357"/>
      <c r="AGM357"/>
      <c r="AGN357"/>
      <c r="AGO357"/>
      <c r="AGP357"/>
      <c r="AGQ357"/>
      <c r="AGR357"/>
      <c r="AGS357"/>
      <c r="AGT357"/>
      <c r="AGU357"/>
      <c r="AGV357"/>
      <c r="AGW357"/>
      <c r="AGX357"/>
      <c r="AGY357"/>
      <c r="AGZ357"/>
      <c r="AHA357"/>
      <c r="AHB357"/>
      <c r="AHC357"/>
      <c r="AHD357"/>
      <c r="AHE357"/>
      <c r="AHF357"/>
      <c r="AHG357"/>
      <c r="AHH357"/>
      <c r="AHI357"/>
      <c r="AHJ357"/>
      <c r="AHK357"/>
      <c r="AHL357"/>
      <c r="AHM357"/>
      <c r="AHN357"/>
      <c r="AHO357"/>
      <c r="AHP357"/>
      <c r="AHQ357"/>
      <c r="AHR357"/>
      <c r="AHS357"/>
      <c r="AHT357"/>
      <c r="AHU357"/>
      <c r="AHV357"/>
      <c r="AHW357"/>
      <c r="AHX357"/>
      <c r="AHY357"/>
      <c r="AHZ357"/>
      <c r="AIA357"/>
      <c r="AIB357"/>
      <c r="AIC357"/>
      <c r="AID357"/>
      <c r="AIE357"/>
      <c r="AIF357"/>
      <c r="AIG357"/>
      <c r="AIH357"/>
      <c r="AII357"/>
      <c r="AIJ357"/>
      <c r="AIK357"/>
      <c r="AIL357"/>
      <c r="AIM357"/>
      <c r="AIN357"/>
      <c r="AIO357"/>
      <c r="AIP357"/>
      <c r="AIQ357"/>
      <c r="AIR357"/>
      <c r="AIS357"/>
      <c r="AIT357"/>
      <c r="AIU357"/>
      <c r="AIV357"/>
      <c r="AIW357"/>
      <c r="AIX357"/>
      <c r="AIY357"/>
      <c r="AIZ357"/>
      <c r="AJA357"/>
      <c r="AJB357"/>
      <c r="AJC357"/>
      <c r="AJD357"/>
      <c r="AJE357"/>
      <c r="AJF357"/>
      <c r="AJG357"/>
      <c r="AJH357"/>
      <c r="AJI357"/>
      <c r="AJJ357"/>
      <c r="AJK357"/>
      <c r="AJL357"/>
      <c r="AJM357"/>
      <c r="AJN357"/>
      <c r="AJO357"/>
      <c r="AJP357"/>
      <c r="AJQ357"/>
      <c r="AJR357"/>
      <c r="AJS357"/>
      <c r="AJT357"/>
      <c r="AJU357"/>
      <c r="AJV357"/>
      <c r="AJW357"/>
      <c r="AJX357"/>
      <c r="AJY357"/>
      <c r="AJZ357"/>
      <c r="AKA357"/>
      <c r="AKB357"/>
      <c r="AKC357"/>
      <c r="AKD357"/>
      <c r="AKE357"/>
      <c r="AKF357"/>
      <c r="AKG357"/>
      <c r="AKH357"/>
      <c r="AKI357"/>
      <c r="AKJ357"/>
      <c r="AKK357"/>
      <c r="AKL357"/>
      <c r="AKM357"/>
      <c r="AKN357"/>
      <c r="AKO357"/>
      <c r="AKP357"/>
      <c r="AKQ357"/>
      <c r="AKR357"/>
      <c r="AKS357"/>
      <c r="AKT357"/>
      <c r="AKU357"/>
      <c r="AKV357"/>
      <c r="AKW357"/>
      <c r="AKX357"/>
      <c r="AKY357"/>
      <c r="AKZ357"/>
      <c r="ALA357"/>
      <c r="ALB357"/>
      <c r="ALC357"/>
      <c r="ALD357"/>
      <c r="ALE357"/>
      <c r="ALF357"/>
      <c r="ALG357"/>
      <c r="ALH357"/>
      <c r="ALI357"/>
      <c r="ALJ357"/>
      <c r="ALK357"/>
      <c r="ALL357"/>
      <c r="ALM357"/>
      <c r="ALN357"/>
      <c r="ALO357"/>
      <c r="ALP357"/>
      <c r="ALQ357"/>
      <c r="ALR357"/>
      <c r="ALS357"/>
      <c r="ALT357"/>
      <c r="ALU357"/>
      <c r="ALV357"/>
      <c r="ALW357"/>
      <c r="ALX357"/>
      <c r="ALY357"/>
      <c r="ALZ357"/>
      <c r="AMA357"/>
      <c r="AMB357"/>
      <c r="AMC357"/>
      <c r="AMD357"/>
      <c r="AME357"/>
      <c r="AMF357"/>
    </row>
    <row r="358" spans="1:1020" ht="56.45" customHeight="1" x14ac:dyDescent="0.2">
      <c r="A358" s="159" t="s">
        <v>53</v>
      </c>
      <c r="B358" s="151" t="s">
        <v>364</v>
      </c>
      <c r="C358" s="173" t="s">
        <v>453</v>
      </c>
      <c r="D358" s="159">
        <v>80089</v>
      </c>
      <c r="E358" s="153">
        <v>2064</v>
      </c>
      <c r="F358" s="161"/>
      <c r="G358" s="161"/>
      <c r="H358" s="161"/>
      <c r="I358" s="161">
        <v>0.96</v>
      </c>
      <c r="J358" s="161"/>
      <c r="K358" s="161"/>
      <c r="L358" s="161">
        <v>3.86</v>
      </c>
      <c r="M358" s="161">
        <v>0.53</v>
      </c>
      <c r="N358" s="161">
        <v>5.66</v>
      </c>
      <c r="O358" s="161"/>
      <c r="P358" s="161"/>
      <c r="Q358" s="161"/>
      <c r="R358" s="161"/>
      <c r="S358" s="161"/>
      <c r="T358" s="161"/>
      <c r="U358" s="161"/>
      <c r="V358" s="161"/>
      <c r="W358" s="161"/>
      <c r="X358" s="161"/>
      <c r="Y358" s="161"/>
      <c r="Z358" s="161"/>
      <c r="AA358" s="161"/>
      <c r="AB358" s="161"/>
      <c r="AC358" s="161">
        <v>9.4</v>
      </c>
      <c r="AD358" s="161"/>
      <c r="AE358" s="161"/>
      <c r="AF358" s="161"/>
      <c r="AG358" s="161">
        <v>4.6900000000000004</v>
      </c>
      <c r="AH358" s="161"/>
      <c r="AI358" s="161"/>
      <c r="AJ358" s="161"/>
      <c r="AK358" s="161"/>
      <c r="AL358" s="161"/>
      <c r="AM358" s="161"/>
      <c r="AN358" s="161"/>
      <c r="AO358" s="161"/>
      <c r="AP358" s="161"/>
      <c r="AQ358" s="161"/>
      <c r="AR358" s="161"/>
      <c r="AS358" s="161"/>
      <c r="AT358" s="161"/>
      <c r="AU358" s="161"/>
      <c r="AV358" s="161"/>
      <c r="AW358" s="161"/>
      <c r="AX358" s="161"/>
      <c r="AY358" s="161"/>
      <c r="AZ358" s="161"/>
      <c r="BA358" s="161"/>
      <c r="BB358" s="161"/>
      <c r="BC358" s="161"/>
      <c r="BD358" s="161"/>
      <c r="BE358" s="161"/>
      <c r="BF358" s="161"/>
      <c r="BG358" s="161"/>
      <c r="BH358" s="161"/>
      <c r="BI358" s="161"/>
      <c r="BJ358" s="161"/>
      <c r="BK358" s="161"/>
      <c r="BL358" s="161"/>
      <c r="BM358" s="161"/>
      <c r="BN358" s="161"/>
      <c r="BO358" s="161"/>
      <c r="BP358" s="161"/>
      <c r="BQ358" s="161"/>
      <c r="BR358" s="161"/>
      <c r="BS358" s="154">
        <f t="shared" si="32"/>
        <v>25.100000000000005</v>
      </c>
      <c r="BT358" s="156">
        <v>669.38</v>
      </c>
      <c r="BU358" s="156"/>
      <c r="BV358" s="156"/>
      <c r="BW358" s="156"/>
      <c r="BX358" s="156">
        <f t="shared" si="30"/>
        <v>669.38</v>
      </c>
      <c r="BY358" s="156">
        <f t="shared" si="31"/>
        <v>3.6142149521944487</v>
      </c>
      <c r="BZ358" s="157"/>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c r="IW358"/>
      <c r="IX358"/>
      <c r="IY358"/>
      <c r="IZ358"/>
      <c r="JA358"/>
      <c r="JB358"/>
      <c r="JC358"/>
      <c r="JD358"/>
      <c r="JE358"/>
      <c r="JF358"/>
      <c r="JG358"/>
      <c r="JH358"/>
      <c r="JI358"/>
      <c r="JJ358"/>
      <c r="JK358"/>
      <c r="JL358"/>
      <c r="JM358"/>
      <c r="JN358"/>
      <c r="JO358"/>
      <c r="JP358"/>
      <c r="JQ358"/>
      <c r="JR358"/>
      <c r="JS358"/>
      <c r="JT358"/>
      <c r="JU358"/>
      <c r="JV358"/>
      <c r="JW358"/>
      <c r="JX358"/>
      <c r="JY358"/>
      <c r="JZ358"/>
      <c r="KA358"/>
      <c r="KB358"/>
      <c r="KC358"/>
      <c r="KD358"/>
      <c r="KE358"/>
      <c r="KF358"/>
      <c r="KG358"/>
      <c r="KH358"/>
      <c r="KI358"/>
      <c r="KJ358"/>
      <c r="KK358"/>
      <c r="KL358"/>
      <c r="KM358"/>
      <c r="KN358"/>
      <c r="KO358"/>
      <c r="KP358"/>
      <c r="KQ358"/>
      <c r="KR358"/>
      <c r="KS358"/>
      <c r="KT358"/>
      <c r="KU358"/>
      <c r="KV358"/>
      <c r="KW358"/>
      <c r="KX358"/>
      <c r="KY358"/>
      <c r="KZ358"/>
      <c r="LA358"/>
      <c r="LB358"/>
      <c r="LC358"/>
      <c r="LD358"/>
      <c r="LE358"/>
      <c r="LF358"/>
      <c r="LG358"/>
      <c r="LH358"/>
      <c r="LI358"/>
      <c r="LJ358"/>
      <c r="LK358"/>
      <c r="LL358"/>
      <c r="LM358"/>
      <c r="LN358"/>
      <c r="LO358"/>
      <c r="LP358"/>
      <c r="LQ358"/>
      <c r="LR358"/>
      <c r="LS358"/>
      <c r="LT358"/>
      <c r="LU358"/>
      <c r="LV358"/>
      <c r="LW358"/>
      <c r="LX358"/>
      <c r="LY358"/>
      <c r="LZ358"/>
      <c r="MA358"/>
      <c r="MB358"/>
      <c r="MC358"/>
      <c r="MD358"/>
      <c r="ME358"/>
      <c r="MF358"/>
      <c r="MG358"/>
      <c r="MH358"/>
      <c r="MI358"/>
      <c r="MJ358"/>
      <c r="MK358"/>
      <c r="ML358"/>
      <c r="MM358"/>
      <c r="MN358"/>
      <c r="MO358"/>
      <c r="MP358"/>
      <c r="MQ358"/>
      <c r="MR358"/>
      <c r="MS358"/>
      <c r="MT358"/>
      <c r="MU358"/>
      <c r="MV358"/>
      <c r="MW358"/>
      <c r="MX358"/>
      <c r="MY358"/>
      <c r="MZ358"/>
      <c r="NA358"/>
      <c r="NB358"/>
      <c r="NC358"/>
      <c r="ND358"/>
      <c r="NE358"/>
      <c r="NF358"/>
      <c r="NG358"/>
      <c r="NH358"/>
      <c r="NI358"/>
      <c r="NJ358"/>
      <c r="NK358"/>
      <c r="NL358"/>
      <c r="NM358"/>
      <c r="NN358"/>
      <c r="NO358"/>
      <c r="NP358"/>
      <c r="NQ358"/>
      <c r="NR358"/>
      <c r="NS358"/>
      <c r="NT358"/>
      <c r="NU358"/>
      <c r="NV358"/>
      <c r="NW358"/>
      <c r="NX358"/>
      <c r="NY358"/>
      <c r="NZ358"/>
      <c r="OA358"/>
      <c r="OB358"/>
      <c r="OC358"/>
      <c r="OD358"/>
      <c r="OE358"/>
      <c r="OF358"/>
      <c r="OG358"/>
      <c r="OH358"/>
      <c r="OI358"/>
      <c r="OJ358"/>
      <c r="OK358"/>
      <c r="OL358"/>
      <c r="OM358"/>
      <c r="ON358"/>
      <c r="OO358"/>
      <c r="OP358"/>
      <c r="OQ358"/>
      <c r="OR358"/>
      <c r="OS358"/>
      <c r="OT358"/>
      <c r="OU358"/>
      <c r="OV358"/>
      <c r="OW358"/>
      <c r="OX358"/>
      <c r="OY358"/>
      <c r="OZ358"/>
      <c r="PA358"/>
      <c r="PB358"/>
      <c r="PC358"/>
      <c r="PD358"/>
      <c r="PE358"/>
      <c r="PF358"/>
      <c r="PG358"/>
      <c r="PH358"/>
      <c r="PI358"/>
      <c r="PJ358"/>
      <c r="PK358"/>
      <c r="PL358"/>
      <c r="PM358"/>
      <c r="PN358"/>
      <c r="PO358"/>
      <c r="PP358"/>
      <c r="PQ358"/>
      <c r="PR358"/>
      <c r="PS358"/>
      <c r="PT358"/>
      <c r="PU358"/>
      <c r="PV358"/>
      <c r="PW358"/>
      <c r="PX358"/>
      <c r="PY358"/>
      <c r="PZ358"/>
      <c r="QA358"/>
      <c r="QB358"/>
      <c r="QC358"/>
      <c r="QD358"/>
      <c r="QE358"/>
      <c r="QF358"/>
      <c r="QG358"/>
      <c r="QH358"/>
      <c r="QI358"/>
      <c r="QJ358"/>
      <c r="QK358"/>
      <c r="QL358"/>
      <c r="QM358"/>
      <c r="QN358"/>
      <c r="QO358"/>
      <c r="QP358"/>
      <c r="QQ358"/>
      <c r="QR358"/>
      <c r="QS358"/>
      <c r="QT358"/>
      <c r="QU358"/>
      <c r="QV358"/>
      <c r="QW358"/>
      <c r="QX358"/>
      <c r="QY358"/>
      <c r="QZ358"/>
      <c r="RA358"/>
      <c r="RB358"/>
      <c r="RC358"/>
      <c r="RD358"/>
      <c r="RE358"/>
      <c r="RF358"/>
      <c r="RG358"/>
      <c r="RH358"/>
      <c r="RI358"/>
      <c r="RJ358"/>
      <c r="RK358"/>
      <c r="RL358"/>
      <c r="RM358"/>
      <c r="RN358"/>
      <c r="RO358"/>
      <c r="RP358"/>
      <c r="RQ358"/>
      <c r="RR358"/>
      <c r="RS358"/>
      <c r="RT358"/>
      <c r="RU358"/>
      <c r="RV358"/>
      <c r="RW358"/>
      <c r="RX358"/>
      <c r="RY358"/>
      <c r="RZ358"/>
      <c r="SA358"/>
      <c r="SB358"/>
      <c r="SC358"/>
      <c r="SD358"/>
      <c r="SE358"/>
      <c r="SF358"/>
      <c r="SG358"/>
      <c r="SH358"/>
      <c r="SI358"/>
      <c r="SJ358"/>
      <c r="SK358"/>
      <c r="SL358"/>
      <c r="SM358"/>
      <c r="SN358"/>
      <c r="SO358"/>
      <c r="SP358"/>
      <c r="SQ358"/>
      <c r="SR358"/>
      <c r="SS358"/>
      <c r="ST358"/>
      <c r="SU358"/>
      <c r="SV358"/>
      <c r="SW358"/>
      <c r="SX358"/>
      <c r="SY358"/>
      <c r="SZ358"/>
      <c r="TA358"/>
      <c r="TB358"/>
      <c r="TC358"/>
      <c r="TD358"/>
      <c r="TE358"/>
      <c r="TF358"/>
      <c r="TG358"/>
      <c r="TH358"/>
      <c r="TI358"/>
      <c r="TJ358"/>
      <c r="TK358"/>
      <c r="TL358"/>
      <c r="TM358"/>
      <c r="TN358"/>
      <c r="TO358"/>
      <c r="TP358"/>
      <c r="TQ358"/>
      <c r="TR358"/>
      <c r="TS358"/>
      <c r="TT358"/>
      <c r="TU358"/>
      <c r="TV358"/>
      <c r="TW358"/>
      <c r="TX358"/>
      <c r="TY358"/>
      <c r="TZ358"/>
      <c r="UA358"/>
      <c r="UB358"/>
      <c r="UC358"/>
      <c r="UD358"/>
      <c r="UE358"/>
      <c r="UF358"/>
      <c r="UG358"/>
      <c r="UH358"/>
      <c r="UI358"/>
      <c r="UJ358"/>
      <c r="UK358"/>
      <c r="UL358"/>
      <c r="UM358"/>
      <c r="UN358"/>
      <c r="UO358"/>
      <c r="UP358"/>
      <c r="UQ358"/>
      <c r="UR358"/>
      <c r="US358"/>
      <c r="UT358"/>
      <c r="UU358"/>
      <c r="UV358"/>
      <c r="UW358"/>
      <c r="UX358"/>
      <c r="UY358"/>
      <c r="UZ358"/>
      <c r="VA358"/>
      <c r="VB358"/>
      <c r="VC358"/>
      <c r="VD358"/>
      <c r="VE358"/>
      <c r="VF358"/>
      <c r="VG358"/>
      <c r="VH358"/>
      <c r="VI358"/>
      <c r="VJ358"/>
      <c r="VK358"/>
      <c r="VL358"/>
      <c r="VM358"/>
      <c r="VN358"/>
      <c r="VO358"/>
      <c r="VP358"/>
      <c r="VQ358"/>
      <c r="VR358"/>
      <c r="VS358"/>
      <c r="VT358"/>
      <c r="VU358"/>
      <c r="VV358"/>
      <c r="VW358"/>
      <c r="VX358"/>
      <c r="VY358"/>
      <c r="VZ358"/>
      <c r="WA358"/>
      <c r="WB358"/>
      <c r="WC358"/>
      <c r="WD358"/>
      <c r="WE358"/>
      <c r="WF358"/>
      <c r="WG358"/>
      <c r="WH358"/>
      <c r="WI358"/>
      <c r="WJ358"/>
      <c r="WK358"/>
      <c r="WL358"/>
      <c r="WM358"/>
      <c r="WN358"/>
      <c r="WO358"/>
      <c r="WP358"/>
      <c r="WQ358"/>
      <c r="WR358"/>
      <c r="WS358"/>
      <c r="WT358"/>
      <c r="WU358"/>
      <c r="WV358"/>
      <c r="WW358"/>
      <c r="WX358"/>
      <c r="WY358"/>
      <c r="WZ358"/>
      <c r="XA358"/>
      <c r="XB358"/>
      <c r="XC358"/>
      <c r="XD358"/>
      <c r="XE358"/>
      <c r="XF358"/>
      <c r="XG358"/>
      <c r="XH358"/>
      <c r="XI358"/>
      <c r="XJ358"/>
      <c r="XK358"/>
      <c r="XL358"/>
      <c r="XM358"/>
      <c r="XN358"/>
      <c r="XO358"/>
      <c r="XP358"/>
      <c r="XQ358"/>
      <c r="XR358"/>
      <c r="XS358"/>
      <c r="XT358"/>
      <c r="XU358"/>
      <c r="XV358"/>
      <c r="XW358"/>
      <c r="XX358"/>
      <c r="XY358"/>
      <c r="XZ358"/>
      <c r="YA358"/>
      <c r="YB358"/>
      <c r="YC358"/>
      <c r="YD358"/>
      <c r="YE358"/>
      <c r="YF358"/>
      <c r="YG358"/>
      <c r="YH358"/>
      <c r="YI358"/>
      <c r="YJ358"/>
      <c r="YK358"/>
      <c r="YL358"/>
      <c r="YM358"/>
      <c r="YN358"/>
      <c r="YO358"/>
      <c r="YP358"/>
      <c r="YQ358"/>
      <c r="YR358"/>
      <c r="YS358"/>
      <c r="YT358"/>
      <c r="YU358"/>
      <c r="YV358"/>
      <c r="YW358"/>
      <c r="YX358"/>
      <c r="YY358"/>
      <c r="YZ358"/>
      <c r="ZA358"/>
      <c r="ZB358"/>
      <c r="ZC358"/>
      <c r="ZD358"/>
      <c r="ZE358"/>
      <c r="ZF358"/>
      <c r="ZG358"/>
      <c r="ZH358"/>
      <c r="ZI358"/>
      <c r="ZJ358"/>
      <c r="ZK358"/>
      <c r="ZL358"/>
      <c r="ZM358"/>
      <c r="ZN358"/>
      <c r="ZO358"/>
      <c r="ZP358"/>
      <c r="ZQ358"/>
      <c r="ZR358"/>
      <c r="ZS358"/>
      <c r="ZT358"/>
      <c r="ZU358"/>
      <c r="ZV358"/>
      <c r="ZW358"/>
      <c r="ZX358"/>
      <c r="ZY358"/>
      <c r="ZZ358"/>
      <c r="AAA358"/>
      <c r="AAB358"/>
      <c r="AAC358"/>
      <c r="AAD358"/>
      <c r="AAE358"/>
      <c r="AAF358"/>
      <c r="AAG358"/>
      <c r="AAH358"/>
      <c r="AAI358"/>
      <c r="AAJ358"/>
      <c r="AAK358"/>
      <c r="AAL358"/>
      <c r="AAM358"/>
      <c r="AAN358"/>
      <c r="AAO358"/>
      <c r="AAP358"/>
      <c r="AAQ358"/>
      <c r="AAR358"/>
      <c r="AAS358"/>
      <c r="AAT358"/>
      <c r="AAU358"/>
      <c r="AAV358"/>
      <c r="AAW358"/>
      <c r="AAX358"/>
      <c r="AAY358"/>
      <c r="AAZ358"/>
      <c r="ABA358"/>
      <c r="ABB358"/>
      <c r="ABC358"/>
      <c r="ABD358"/>
      <c r="ABE358"/>
      <c r="ABF358"/>
      <c r="ABG358"/>
      <c r="ABH358"/>
      <c r="ABI358"/>
      <c r="ABJ358"/>
      <c r="ABK358"/>
      <c r="ABL358"/>
      <c r="ABM358"/>
      <c r="ABN358"/>
      <c r="ABO358"/>
      <c r="ABP358"/>
      <c r="ABQ358"/>
      <c r="ABR358"/>
      <c r="ABS358"/>
      <c r="ABT358"/>
      <c r="ABU358"/>
      <c r="ABV358"/>
      <c r="ABW358"/>
      <c r="ABX358"/>
      <c r="ABY358"/>
      <c r="ABZ358"/>
      <c r="ACA358"/>
      <c r="ACB358"/>
      <c r="ACC358"/>
      <c r="ACD358"/>
      <c r="ACE358"/>
      <c r="ACF358"/>
      <c r="ACG358"/>
      <c r="ACH358"/>
      <c r="ACI358"/>
      <c r="ACJ358"/>
      <c r="ACK358"/>
      <c r="ACL358"/>
      <c r="ACM358"/>
      <c r="ACN358"/>
      <c r="ACO358"/>
      <c r="ACP358"/>
      <c r="ACQ358"/>
      <c r="ACR358"/>
      <c r="ACS358"/>
      <c r="ACT358"/>
      <c r="ACU358"/>
      <c r="ACV358"/>
      <c r="ACW358"/>
      <c r="ACX358"/>
      <c r="ACY358"/>
      <c r="ACZ358"/>
      <c r="ADA358"/>
      <c r="ADB358"/>
      <c r="ADC358"/>
      <c r="ADD358"/>
      <c r="ADE358"/>
      <c r="ADF358"/>
      <c r="ADG358"/>
      <c r="ADH358"/>
      <c r="ADI358"/>
      <c r="ADJ358"/>
      <c r="ADK358"/>
      <c r="ADL358"/>
      <c r="ADM358"/>
      <c r="ADN358"/>
      <c r="ADO358"/>
      <c r="ADP358"/>
      <c r="ADQ358"/>
      <c r="ADR358"/>
      <c r="ADS358"/>
      <c r="ADT358"/>
      <c r="ADU358"/>
      <c r="ADV358"/>
      <c r="ADW358"/>
      <c r="ADX358"/>
      <c r="ADY358"/>
      <c r="ADZ358"/>
      <c r="AEA358"/>
      <c r="AEB358"/>
      <c r="AEC358"/>
      <c r="AED358"/>
      <c r="AEE358"/>
      <c r="AEF358"/>
      <c r="AEG358"/>
      <c r="AEH358"/>
      <c r="AEI358"/>
      <c r="AEJ358"/>
      <c r="AEK358"/>
      <c r="AEL358"/>
      <c r="AEM358"/>
      <c r="AEN358"/>
      <c r="AEO358"/>
      <c r="AEP358"/>
      <c r="AEQ358"/>
      <c r="AER358"/>
      <c r="AES358"/>
      <c r="AET358"/>
      <c r="AEU358"/>
      <c r="AEV358"/>
      <c r="AEW358"/>
      <c r="AEX358"/>
      <c r="AEY358"/>
      <c r="AEZ358"/>
      <c r="AFA358"/>
      <c r="AFB358"/>
      <c r="AFC358"/>
      <c r="AFD358"/>
      <c r="AFE358"/>
      <c r="AFF358"/>
      <c r="AFG358"/>
      <c r="AFH358"/>
      <c r="AFI358"/>
      <c r="AFJ358"/>
      <c r="AFK358"/>
      <c r="AFL358"/>
      <c r="AFM358"/>
      <c r="AFN358"/>
      <c r="AFO358"/>
      <c r="AFP358"/>
      <c r="AFQ358"/>
      <c r="AFR358"/>
      <c r="AFS358"/>
      <c r="AFT358"/>
      <c r="AFU358"/>
      <c r="AFV358"/>
      <c r="AFW358"/>
      <c r="AFX358"/>
      <c r="AFY358"/>
      <c r="AFZ358"/>
      <c r="AGA358"/>
      <c r="AGB358"/>
      <c r="AGC358"/>
      <c r="AGD358"/>
      <c r="AGE358"/>
      <c r="AGF358"/>
      <c r="AGG358"/>
      <c r="AGH358"/>
      <c r="AGI358"/>
      <c r="AGJ358"/>
      <c r="AGK358"/>
      <c r="AGL358"/>
      <c r="AGM358"/>
      <c r="AGN358"/>
      <c r="AGO358"/>
      <c r="AGP358"/>
      <c r="AGQ358"/>
      <c r="AGR358"/>
      <c r="AGS358"/>
      <c r="AGT358"/>
      <c r="AGU358"/>
      <c r="AGV358"/>
      <c r="AGW358"/>
      <c r="AGX358"/>
      <c r="AGY358"/>
      <c r="AGZ358"/>
      <c r="AHA358"/>
      <c r="AHB358"/>
      <c r="AHC358"/>
      <c r="AHD358"/>
      <c r="AHE358"/>
      <c r="AHF358"/>
      <c r="AHG358"/>
      <c r="AHH358"/>
      <c r="AHI358"/>
      <c r="AHJ358"/>
      <c r="AHK358"/>
      <c r="AHL358"/>
      <c r="AHM358"/>
      <c r="AHN358"/>
      <c r="AHO358"/>
      <c r="AHP358"/>
      <c r="AHQ358"/>
      <c r="AHR358"/>
      <c r="AHS358"/>
      <c r="AHT358"/>
      <c r="AHU358"/>
      <c r="AHV358"/>
      <c r="AHW358"/>
      <c r="AHX358"/>
      <c r="AHY358"/>
      <c r="AHZ358"/>
      <c r="AIA358"/>
      <c r="AIB358"/>
      <c r="AIC358"/>
      <c r="AID358"/>
      <c r="AIE358"/>
      <c r="AIF358"/>
      <c r="AIG358"/>
      <c r="AIH358"/>
      <c r="AII358"/>
      <c r="AIJ358"/>
      <c r="AIK358"/>
      <c r="AIL358"/>
      <c r="AIM358"/>
      <c r="AIN358"/>
      <c r="AIO358"/>
      <c r="AIP358"/>
      <c r="AIQ358"/>
      <c r="AIR358"/>
      <c r="AIS358"/>
      <c r="AIT358"/>
      <c r="AIU358"/>
      <c r="AIV358"/>
      <c r="AIW358"/>
      <c r="AIX358"/>
      <c r="AIY358"/>
      <c r="AIZ358"/>
      <c r="AJA358"/>
      <c r="AJB358"/>
      <c r="AJC358"/>
      <c r="AJD358"/>
      <c r="AJE358"/>
      <c r="AJF358"/>
      <c r="AJG358"/>
      <c r="AJH358"/>
      <c r="AJI358"/>
      <c r="AJJ358"/>
      <c r="AJK358"/>
      <c r="AJL358"/>
      <c r="AJM358"/>
      <c r="AJN358"/>
      <c r="AJO358"/>
      <c r="AJP358"/>
      <c r="AJQ358"/>
      <c r="AJR358"/>
      <c r="AJS358"/>
      <c r="AJT358"/>
      <c r="AJU358"/>
      <c r="AJV358"/>
      <c r="AJW358"/>
      <c r="AJX358"/>
      <c r="AJY358"/>
      <c r="AJZ358"/>
      <c r="AKA358"/>
      <c r="AKB358"/>
      <c r="AKC358"/>
      <c r="AKD358"/>
      <c r="AKE358"/>
      <c r="AKF358"/>
      <c r="AKG358"/>
      <c r="AKH358"/>
      <c r="AKI358"/>
      <c r="AKJ358"/>
      <c r="AKK358"/>
      <c r="AKL358"/>
      <c r="AKM358"/>
      <c r="AKN358"/>
      <c r="AKO358"/>
      <c r="AKP358"/>
      <c r="AKQ358"/>
      <c r="AKR358"/>
      <c r="AKS358"/>
      <c r="AKT358"/>
      <c r="AKU358"/>
      <c r="AKV358"/>
      <c r="AKW358"/>
      <c r="AKX358"/>
      <c r="AKY358"/>
      <c r="AKZ358"/>
      <c r="ALA358"/>
      <c r="ALB358"/>
      <c r="ALC358"/>
      <c r="ALD358"/>
      <c r="ALE358"/>
      <c r="ALF358"/>
      <c r="ALG358"/>
      <c r="ALH358"/>
      <c r="ALI358"/>
      <c r="ALJ358"/>
      <c r="ALK358"/>
      <c r="ALL358"/>
      <c r="ALM358"/>
      <c r="ALN358"/>
      <c r="ALO358"/>
      <c r="ALP358"/>
      <c r="ALQ358"/>
      <c r="ALR358"/>
      <c r="ALS358"/>
      <c r="ALT358"/>
      <c r="ALU358"/>
      <c r="ALV358"/>
      <c r="ALW358"/>
      <c r="ALX358"/>
      <c r="ALY358"/>
      <c r="ALZ358"/>
      <c r="AMA358"/>
      <c r="AMB358"/>
      <c r="AMC358"/>
      <c r="AMD358"/>
      <c r="AME358"/>
      <c r="AMF358"/>
    </row>
    <row r="359" spans="1:1020" ht="53.45" customHeight="1" x14ac:dyDescent="0.25">
      <c r="A359" s="126" t="s">
        <v>53</v>
      </c>
      <c r="B359" s="19" t="s">
        <v>364</v>
      </c>
      <c r="C359" s="84" t="s">
        <v>454</v>
      </c>
      <c r="D359" s="127">
        <v>80090</v>
      </c>
      <c r="E359" s="51">
        <v>246</v>
      </c>
      <c r="F359" s="51"/>
      <c r="G359" s="21"/>
      <c r="H359" s="21"/>
      <c r="I359" s="21"/>
      <c r="J359" s="21"/>
      <c r="K359" s="21"/>
      <c r="L359" s="21"/>
      <c r="M359" s="21"/>
      <c r="N359" s="21"/>
      <c r="O359" s="21"/>
      <c r="P359" s="21"/>
      <c r="Q359" s="21"/>
      <c r="R359" s="21"/>
      <c r="S359" s="21"/>
      <c r="T359" s="21"/>
      <c r="U359" s="21"/>
      <c r="V359" s="21"/>
      <c r="W359" s="21"/>
      <c r="X359" s="21"/>
      <c r="Y359" s="21"/>
      <c r="Z359" s="21"/>
      <c r="AA359" s="21"/>
      <c r="AB359" s="21"/>
      <c r="AC359" s="20">
        <v>4.88</v>
      </c>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0"/>
      <c r="BP359" s="21"/>
      <c r="BQ359" s="21"/>
      <c r="BR359" s="21"/>
      <c r="BS359" s="70">
        <f t="shared" si="32"/>
        <v>4.88</v>
      </c>
      <c r="BT359" s="23">
        <v>57.98</v>
      </c>
      <c r="BU359" s="23"/>
      <c r="BV359" s="23"/>
      <c r="BW359" s="23"/>
      <c r="BX359" s="23">
        <f t="shared" si="30"/>
        <v>57.98</v>
      </c>
      <c r="BY359" s="71">
        <f t="shared" si="31"/>
        <v>7.7632834871142222</v>
      </c>
      <c r="BZ359" s="41"/>
    </row>
    <row r="360" spans="1:1020" ht="58.7" customHeight="1" x14ac:dyDescent="0.25">
      <c r="A360" s="126" t="s">
        <v>53</v>
      </c>
      <c r="B360" s="19" t="s">
        <v>364</v>
      </c>
      <c r="C360" s="83" t="s">
        <v>455</v>
      </c>
      <c r="D360" s="127">
        <v>80091</v>
      </c>
      <c r="E360" s="51">
        <v>1350</v>
      </c>
      <c r="F360" s="235" t="s">
        <v>536</v>
      </c>
      <c r="G360" s="235"/>
      <c r="H360" s="235"/>
      <c r="I360" s="235"/>
      <c r="J360" s="235"/>
      <c r="K360" s="235"/>
      <c r="L360" s="235"/>
      <c r="M360" s="235"/>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235"/>
      <c r="AJ360" s="235"/>
      <c r="AK360" s="235"/>
      <c r="AL360" s="235"/>
      <c r="AM360" s="235"/>
      <c r="AN360" s="235"/>
      <c r="AO360" s="235"/>
      <c r="AP360" s="235"/>
      <c r="AQ360" s="235"/>
      <c r="AR360" s="235"/>
      <c r="AS360" s="235"/>
      <c r="AT360" s="235"/>
      <c r="AU360" s="235"/>
      <c r="AV360" s="235"/>
      <c r="AW360" s="235"/>
      <c r="AX360" s="235"/>
      <c r="AY360" s="235"/>
      <c r="AZ360" s="235"/>
      <c r="BA360" s="235"/>
      <c r="BB360" s="235"/>
      <c r="BC360" s="235"/>
      <c r="BD360" s="235"/>
      <c r="BE360" s="235"/>
      <c r="BF360" s="235"/>
      <c r="BG360" s="235"/>
      <c r="BH360" s="235"/>
      <c r="BI360" s="235"/>
      <c r="BJ360" s="235"/>
      <c r="BK360" s="235"/>
      <c r="BL360" s="235"/>
      <c r="BM360" s="235"/>
      <c r="BN360" s="235"/>
      <c r="BO360" s="235"/>
      <c r="BP360" s="235"/>
      <c r="BQ360" s="235"/>
      <c r="BR360" s="235"/>
      <c r="BS360" s="70">
        <f t="shared" si="32"/>
        <v>0</v>
      </c>
      <c r="BT360" s="23">
        <v>472.23</v>
      </c>
      <c r="BU360" s="23"/>
      <c r="BV360" s="23"/>
      <c r="BW360" s="23"/>
      <c r="BX360" s="23">
        <f t="shared" si="30"/>
        <v>472.23</v>
      </c>
      <c r="BY360" s="71">
        <f t="shared" si="31"/>
        <v>0</v>
      </c>
      <c r="BZ360" s="41"/>
    </row>
    <row r="361" spans="1:1020" ht="50.25" customHeight="1" x14ac:dyDescent="0.25">
      <c r="A361" s="126" t="s">
        <v>53</v>
      </c>
      <c r="B361" s="19" t="s">
        <v>364</v>
      </c>
      <c r="C361" s="83" t="s">
        <v>456</v>
      </c>
      <c r="D361" s="127">
        <v>80092</v>
      </c>
      <c r="E361" s="51">
        <v>2604</v>
      </c>
      <c r="F361" s="235" t="s">
        <v>536</v>
      </c>
      <c r="G361" s="235"/>
      <c r="H361" s="235"/>
      <c r="I361" s="235"/>
      <c r="J361" s="235"/>
      <c r="K361" s="235"/>
      <c r="L361" s="235"/>
      <c r="M361" s="235"/>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5"/>
      <c r="AJ361" s="235"/>
      <c r="AK361" s="235"/>
      <c r="AL361" s="235"/>
      <c r="AM361" s="235"/>
      <c r="AN361" s="235"/>
      <c r="AO361" s="235"/>
      <c r="AP361" s="235"/>
      <c r="AQ361" s="235"/>
      <c r="AR361" s="235"/>
      <c r="AS361" s="235"/>
      <c r="AT361" s="235"/>
      <c r="AU361" s="235"/>
      <c r="AV361" s="235"/>
      <c r="AW361" s="235"/>
      <c r="AX361" s="235"/>
      <c r="AY361" s="235"/>
      <c r="AZ361" s="235"/>
      <c r="BA361" s="235"/>
      <c r="BB361" s="235"/>
      <c r="BC361" s="235"/>
      <c r="BD361" s="235"/>
      <c r="BE361" s="235"/>
      <c r="BF361" s="235"/>
      <c r="BG361" s="235"/>
      <c r="BH361" s="235"/>
      <c r="BI361" s="235"/>
      <c r="BJ361" s="235"/>
      <c r="BK361" s="235"/>
      <c r="BL361" s="235"/>
      <c r="BM361" s="235"/>
      <c r="BN361" s="235"/>
      <c r="BO361" s="235"/>
      <c r="BP361" s="235"/>
      <c r="BQ361" s="235"/>
      <c r="BR361" s="235"/>
      <c r="BS361" s="70">
        <f t="shared" si="32"/>
        <v>0</v>
      </c>
      <c r="BT361" s="23">
        <v>839.39</v>
      </c>
      <c r="BU361" s="23"/>
      <c r="BV361" s="23"/>
      <c r="BW361" s="23"/>
      <c r="BX361" s="23">
        <f t="shared" si="30"/>
        <v>839.39</v>
      </c>
      <c r="BY361" s="71">
        <f t="shared" si="31"/>
        <v>0</v>
      </c>
      <c r="BZ361" s="41"/>
    </row>
    <row r="362" spans="1:1020" ht="67.900000000000006" customHeight="1" x14ac:dyDescent="0.2">
      <c r="A362" s="159" t="s">
        <v>53</v>
      </c>
      <c r="B362" s="151" t="s">
        <v>364</v>
      </c>
      <c r="C362" s="173" t="s">
        <v>457</v>
      </c>
      <c r="D362" s="159">
        <v>80093</v>
      </c>
      <c r="E362" s="153">
        <v>15613</v>
      </c>
      <c r="F362" s="154"/>
      <c r="G362" s="154"/>
      <c r="H362" s="154"/>
      <c r="I362" s="183">
        <v>1554.1</v>
      </c>
      <c r="J362" s="154"/>
      <c r="K362" s="183">
        <v>278.98</v>
      </c>
      <c r="L362" s="183">
        <v>561.20000000000005</v>
      </c>
      <c r="M362" s="183">
        <v>97.86</v>
      </c>
      <c r="N362" s="183">
        <v>439.26</v>
      </c>
      <c r="O362" s="154"/>
      <c r="P362" s="154"/>
      <c r="Q362" s="154"/>
      <c r="R362" s="183">
        <v>34.61</v>
      </c>
      <c r="S362" s="154"/>
      <c r="T362" s="154"/>
      <c r="U362" s="154"/>
      <c r="V362" s="154"/>
      <c r="W362" s="154"/>
      <c r="X362" s="154"/>
      <c r="Y362" s="154"/>
      <c r="Z362" s="154"/>
      <c r="AA362" s="154"/>
      <c r="AB362" s="183">
        <v>164.02</v>
      </c>
      <c r="AC362" s="183">
        <v>295.95999999999998</v>
      </c>
      <c r="AD362" s="154"/>
      <c r="AE362" s="154"/>
      <c r="AF362" s="154"/>
      <c r="AG362" s="183">
        <v>417.76</v>
      </c>
      <c r="AH362" s="154"/>
      <c r="AI362" s="183">
        <v>0.6</v>
      </c>
      <c r="AJ362" s="154"/>
      <c r="AK362" s="154"/>
      <c r="AL362" s="154"/>
      <c r="AM362" s="154"/>
      <c r="AN362" s="154"/>
      <c r="AO362" s="154"/>
      <c r="AP362" s="183">
        <v>4.7830000000000004</v>
      </c>
      <c r="AQ362" s="154"/>
      <c r="AR362" s="154"/>
      <c r="AS362" s="154"/>
      <c r="AT362" s="154"/>
      <c r="AU362" s="154"/>
      <c r="AV362" s="154"/>
      <c r="AW362" s="154"/>
      <c r="AX362" s="154"/>
      <c r="AY362" s="154"/>
      <c r="AZ362" s="154"/>
      <c r="BA362" s="154"/>
      <c r="BB362" s="154"/>
      <c r="BC362" s="154"/>
      <c r="BD362" s="154"/>
      <c r="BE362" s="154"/>
      <c r="BF362" s="154"/>
      <c r="BG362" s="183">
        <v>0</v>
      </c>
      <c r="BH362" s="154"/>
      <c r="BI362" s="154"/>
      <c r="BJ362" s="154"/>
      <c r="BK362" s="154"/>
      <c r="BL362" s="154"/>
      <c r="BM362" s="154"/>
      <c r="BN362" s="154"/>
      <c r="BO362" s="183">
        <v>511.4</v>
      </c>
      <c r="BP362" s="154"/>
      <c r="BQ362" s="154"/>
      <c r="BR362" s="154"/>
      <c r="BS362" s="154">
        <f t="shared" si="32"/>
        <v>4360.5329999999994</v>
      </c>
      <c r="BT362" s="156">
        <v>2355.8000000000002</v>
      </c>
      <c r="BU362" s="156"/>
      <c r="BV362" s="156"/>
      <c r="BW362" s="156"/>
      <c r="BX362" s="156">
        <f t="shared" si="30"/>
        <v>2355.8000000000002</v>
      </c>
      <c r="BY362" s="156">
        <f t="shared" si="31"/>
        <v>64.924312120914777</v>
      </c>
      <c r="BZ362" s="156"/>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c r="IW362"/>
      <c r="IX362"/>
      <c r="IY362"/>
      <c r="IZ362"/>
      <c r="JA362"/>
      <c r="JB362"/>
      <c r="JC362"/>
      <c r="JD362"/>
      <c r="JE362"/>
      <c r="JF362"/>
      <c r="JG362"/>
      <c r="JH362"/>
      <c r="JI362"/>
      <c r="JJ362"/>
      <c r="JK362"/>
      <c r="JL362"/>
      <c r="JM362"/>
      <c r="JN362"/>
      <c r="JO362"/>
      <c r="JP362"/>
      <c r="JQ362"/>
      <c r="JR362"/>
      <c r="JS362"/>
      <c r="JT362"/>
      <c r="JU362"/>
      <c r="JV362"/>
      <c r="JW362"/>
      <c r="JX362"/>
      <c r="JY362"/>
      <c r="JZ362"/>
      <c r="KA362"/>
      <c r="KB362"/>
      <c r="KC362"/>
      <c r="KD362"/>
      <c r="KE362"/>
      <c r="KF362"/>
      <c r="KG362"/>
      <c r="KH362"/>
      <c r="KI362"/>
      <c r="KJ362"/>
      <c r="KK362"/>
      <c r="KL362"/>
      <c r="KM362"/>
      <c r="KN362"/>
      <c r="KO362"/>
      <c r="KP362"/>
      <c r="KQ362"/>
      <c r="KR362"/>
      <c r="KS362"/>
      <c r="KT362"/>
      <c r="KU362"/>
      <c r="KV362"/>
      <c r="KW362"/>
      <c r="KX362"/>
      <c r="KY362"/>
      <c r="KZ362"/>
      <c r="LA362"/>
      <c r="LB362"/>
      <c r="LC362"/>
      <c r="LD362"/>
      <c r="LE362"/>
      <c r="LF362"/>
      <c r="LG362"/>
      <c r="LH362"/>
      <c r="LI362"/>
      <c r="LJ362"/>
      <c r="LK362"/>
      <c r="LL362"/>
      <c r="LM362"/>
      <c r="LN362"/>
      <c r="LO362"/>
      <c r="LP362"/>
      <c r="LQ362"/>
      <c r="LR362"/>
      <c r="LS362"/>
      <c r="LT362"/>
      <c r="LU362"/>
      <c r="LV362"/>
      <c r="LW362"/>
      <c r="LX362"/>
      <c r="LY362"/>
      <c r="LZ362"/>
      <c r="MA362"/>
      <c r="MB362"/>
      <c r="MC362"/>
      <c r="MD362"/>
      <c r="ME362"/>
      <c r="MF362"/>
      <c r="MG362"/>
      <c r="MH362"/>
      <c r="MI362"/>
      <c r="MJ362"/>
      <c r="MK362"/>
      <c r="ML362"/>
      <c r="MM362"/>
      <c r="MN362"/>
      <c r="MO362"/>
      <c r="MP362"/>
      <c r="MQ362"/>
      <c r="MR362"/>
      <c r="MS362"/>
      <c r="MT362"/>
      <c r="MU362"/>
      <c r="MV362"/>
      <c r="MW362"/>
      <c r="MX362"/>
      <c r="MY362"/>
      <c r="MZ362"/>
      <c r="NA362"/>
      <c r="NB362"/>
      <c r="NC362"/>
      <c r="ND362"/>
      <c r="NE362"/>
      <c r="NF362"/>
      <c r="NG362"/>
      <c r="NH362"/>
      <c r="NI362"/>
      <c r="NJ362"/>
      <c r="NK362"/>
      <c r="NL362"/>
      <c r="NM362"/>
      <c r="NN362"/>
      <c r="NO362"/>
      <c r="NP362"/>
      <c r="NQ362"/>
      <c r="NR362"/>
      <c r="NS362"/>
      <c r="NT362"/>
      <c r="NU362"/>
      <c r="NV362"/>
      <c r="NW362"/>
      <c r="NX362"/>
      <c r="NY362"/>
      <c r="NZ362"/>
      <c r="OA362"/>
      <c r="OB362"/>
      <c r="OC362"/>
      <c r="OD362"/>
      <c r="OE362"/>
      <c r="OF362"/>
      <c r="OG362"/>
      <c r="OH362"/>
      <c r="OI362"/>
      <c r="OJ362"/>
      <c r="OK362"/>
      <c r="OL362"/>
      <c r="OM362"/>
      <c r="ON362"/>
      <c r="OO362"/>
      <c r="OP362"/>
      <c r="OQ362"/>
      <c r="OR362"/>
      <c r="OS362"/>
      <c r="OT362"/>
      <c r="OU362"/>
      <c r="OV362"/>
      <c r="OW362"/>
      <c r="OX362"/>
      <c r="OY362"/>
      <c r="OZ362"/>
      <c r="PA362"/>
      <c r="PB362"/>
      <c r="PC362"/>
      <c r="PD362"/>
      <c r="PE362"/>
      <c r="PF362"/>
      <c r="PG362"/>
      <c r="PH362"/>
      <c r="PI362"/>
      <c r="PJ362"/>
      <c r="PK362"/>
      <c r="PL362"/>
      <c r="PM362"/>
      <c r="PN362"/>
      <c r="PO362"/>
      <c r="PP362"/>
      <c r="PQ362"/>
      <c r="PR362"/>
      <c r="PS362"/>
      <c r="PT362"/>
      <c r="PU362"/>
      <c r="PV362"/>
      <c r="PW362"/>
      <c r="PX362"/>
      <c r="PY362"/>
      <c r="PZ362"/>
      <c r="QA362"/>
      <c r="QB362"/>
      <c r="QC362"/>
      <c r="QD362"/>
      <c r="QE362"/>
      <c r="QF362"/>
      <c r="QG362"/>
      <c r="QH362"/>
      <c r="QI362"/>
      <c r="QJ362"/>
      <c r="QK362"/>
      <c r="QL362"/>
      <c r="QM362"/>
      <c r="QN362"/>
      <c r="QO362"/>
      <c r="QP362"/>
      <c r="QQ362"/>
      <c r="QR362"/>
      <c r="QS362"/>
      <c r="QT362"/>
      <c r="QU362"/>
      <c r="QV362"/>
      <c r="QW362"/>
      <c r="QX362"/>
      <c r="QY362"/>
      <c r="QZ362"/>
      <c r="RA362"/>
      <c r="RB362"/>
      <c r="RC362"/>
      <c r="RD362"/>
      <c r="RE362"/>
      <c r="RF362"/>
      <c r="RG362"/>
      <c r="RH362"/>
      <c r="RI362"/>
      <c r="RJ362"/>
      <c r="RK362"/>
      <c r="RL362"/>
      <c r="RM362"/>
      <c r="RN362"/>
      <c r="RO362"/>
      <c r="RP362"/>
      <c r="RQ362"/>
      <c r="RR362"/>
      <c r="RS362"/>
      <c r="RT362"/>
      <c r="RU362"/>
      <c r="RV362"/>
      <c r="RW362"/>
      <c r="RX362"/>
      <c r="RY362"/>
      <c r="RZ362"/>
      <c r="SA362"/>
      <c r="SB362"/>
      <c r="SC362"/>
      <c r="SD362"/>
      <c r="SE362"/>
      <c r="SF362"/>
      <c r="SG362"/>
      <c r="SH362"/>
      <c r="SI362"/>
      <c r="SJ362"/>
      <c r="SK362"/>
      <c r="SL362"/>
      <c r="SM362"/>
      <c r="SN362"/>
      <c r="SO362"/>
      <c r="SP362"/>
      <c r="SQ362"/>
      <c r="SR362"/>
      <c r="SS362"/>
      <c r="ST362"/>
      <c r="SU362"/>
      <c r="SV362"/>
      <c r="SW362"/>
      <c r="SX362"/>
      <c r="SY362"/>
      <c r="SZ362"/>
      <c r="TA362"/>
      <c r="TB362"/>
      <c r="TC362"/>
      <c r="TD362"/>
      <c r="TE362"/>
      <c r="TF362"/>
      <c r="TG362"/>
      <c r="TH362"/>
      <c r="TI362"/>
      <c r="TJ362"/>
      <c r="TK362"/>
      <c r="TL362"/>
      <c r="TM362"/>
      <c r="TN362"/>
      <c r="TO362"/>
      <c r="TP362"/>
      <c r="TQ362"/>
      <c r="TR362"/>
      <c r="TS362"/>
      <c r="TT362"/>
      <c r="TU362"/>
      <c r="TV362"/>
      <c r="TW362"/>
      <c r="TX362"/>
      <c r="TY362"/>
      <c r="TZ362"/>
      <c r="UA362"/>
      <c r="UB362"/>
      <c r="UC362"/>
      <c r="UD362"/>
      <c r="UE362"/>
      <c r="UF362"/>
      <c r="UG362"/>
      <c r="UH362"/>
      <c r="UI362"/>
      <c r="UJ362"/>
      <c r="UK362"/>
      <c r="UL362"/>
      <c r="UM362"/>
      <c r="UN362"/>
      <c r="UO362"/>
      <c r="UP362"/>
      <c r="UQ362"/>
      <c r="UR362"/>
      <c r="US362"/>
      <c r="UT362"/>
      <c r="UU362"/>
      <c r="UV362"/>
      <c r="UW362"/>
      <c r="UX362"/>
      <c r="UY362"/>
      <c r="UZ362"/>
      <c r="VA362"/>
      <c r="VB362"/>
      <c r="VC362"/>
      <c r="VD362"/>
      <c r="VE362"/>
      <c r="VF362"/>
      <c r="VG362"/>
      <c r="VH362"/>
      <c r="VI362"/>
      <c r="VJ362"/>
      <c r="VK362"/>
      <c r="VL362"/>
      <c r="VM362"/>
      <c r="VN362"/>
      <c r="VO362"/>
      <c r="VP362"/>
      <c r="VQ362"/>
      <c r="VR362"/>
      <c r="VS362"/>
      <c r="VT362"/>
      <c r="VU362"/>
      <c r="VV362"/>
      <c r="VW362"/>
      <c r="VX362"/>
      <c r="VY362"/>
      <c r="VZ362"/>
      <c r="WA362"/>
      <c r="WB362"/>
      <c r="WC362"/>
      <c r="WD362"/>
      <c r="WE362"/>
      <c r="WF362"/>
      <c r="WG362"/>
      <c r="WH362"/>
      <c r="WI362"/>
      <c r="WJ362"/>
      <c r="WK362"/>
      <c r="WL362"/>
      <c r="WM362"/>
      <c r="WN362"/>
      <c r="WO362"/>
      <c r="WP362"/>
      <c r="WQ362"/>
      <c r="WR362"/>
      <c r="WS362"/>
      <c r="WT362"/>
      <c r="WU362"/>
      <c r="WV362"/>
      <c r="WW362"/>
      <c r="WX362"/>
      <c r="WY362"/>
      <c r="WZ362"/>
      <c r="XA362"/>
      <c r="XB362"/>
      <c r="XC362"/>
      <c r="XD362"/>
      <c r="XE362"/>
      <c r="XF362"/>
      <c r="XG362"/>
      <c r="XH362"/>
      <c r="XI362"/>
      <c r="XJ362"/>
      <c r="XK362"/>
      <c r="XL362"/>
      <c r="XM362"/>
      <c r="XN362"/>
      <c r="XO362"/>
      <c r="XP362"/>
      <c r="XQ362"/>
      <c r="XR362"/>
      <c r="XS362"/>
      <c r="XT362"/>
      <c r="XU362"/>
      <c r="XV362"/>
      <c r="XW362"/>
      <c r="XX362"/>
      <c r="XY362"/>
      <c r="XZ362"/>
      <c r="YA362"/>
      <c r="YB362"/>
      <c r="YC362"/>
      <c r="YD362"/>
      <c r="YE362"/>
      <c r="YF362"/>
      <c r="YG362"/>
      <c r="YH362"/>
      <c r="YI362"/>
      <c r="YJ362"/>
      <c r="YK362"/>
      <c r="YL362"/>
      <c r="YM362"/>
      <c r="YN362"/>
      <c r="YO362"/>
      <c r="YP362"/>
      <c r="YQ362"/>
      <c r="YR362"/>
      <c r="YS362"/>
      <c r="YT362"/>
      <c r="YU362"/>
      <c r="YV362"/>
      <c r="YW362"/>
      <c r="YX362"/>
      <c r="YY362"/>
      <c r="YZ362"/>
      <c r="ZA362"/>
      <c r="ZB362"/>
      <c r="ZC362"/>
      <c r="ZD362"/>
      <c r="ZE362"/>
      <c r="ZF362"/>
      <c r="ZG362"/>
      <c r="ZH362"/>
      <c r="ZI362"/>
      <c r="ZJ362"/>
      <c r="ZK362"/>
      <c r="ZL362"/>
      <c r="ZM362"/>
      <c r="ZN362"/>
      <c r="ZO362"/>
      <c r="ZP362"/>
      <c r="ZQ362"/>
      <c r="ZR362"/>
      <c r="ZS362"/>
      <c r="ZT362"/>
      <c r="ZU362"/>
      <c r="ZV362"/>
      <c r="ZW362"/>
      <c r="ZX362"/>
      <c r="ZY362"/>
      <c r="ZZ362"/>
      <c r="AAA362"/>
      <c r="AAB362"/>
      <c r="AAC362"/>
      <c r="AAD362"/>
      <c r="AAE362"/>
      <c r="AAF362"/>
      <c r="AAG362"/>
      <c r="AAH362"/>
      <c r="AAI362"/>
      <c r="AAJ362"/>
      <c r="AAK362"/>
      <c r="AAL362"/>
      <c r="AAM362"/>
      <c r="AAN362"/>
      <c r="AAO362"/>
      <c r="AAP362"/>
      <c r="AAQ362"/>
      <c r="AAR362"/>
      <c r="AAS362"/>
      <c r="AAT362"/>
      <c r="AAU362"/>
      <c r="AAV362"/>
      <c r="AAW362"/>
      <c r="AAX362"/>
      <c r="AAY362"/>
      <c r="AAZ362"/>
      <c r="ABA362"/>
      <c r="ABB362"/>
      <c r="ABC362"/>
      <c r="ABD362"/>
      <c r="ABE362"/>
      <c r="ABF362"/>
      <c r="ABG362"/>
      <c r="ABH362"/>
      <c r="ABI362"/>
      <c r="ABJ362"/>
      <c r="ABK362"/>
      <c r="ABL362"/>
      <c r="ABM362"/>
      <c r="ABN362"/>
      <c r="ABO362"/>
      <c r="ABP362"/>
      <c r="ABQ362"/>
      <c r="ABR362"/>
      <c r="ABS362"/>
      <c r="ABT362"/>
      <c r="ABU362"/>
      <c r="ABV362"/>
      <c r="ABW362"/>
      <c r="ABX362"/>
      <c r="ABY362"/>
      <c r="ABZ362"/>
      <c r="ACA362"/>
      <c r="ACB362"/>
      <c r="ACC362"/>
      <c r="ACD362"/>
      <c r="ACE362"/>
      <c r="ACF362"/>
      <c r="ACG362"/>
      <c r="ACH362"/>
      <c r="ACI362"/>
      <c r="ACJ362"/>
      <c r="ACK362"/>
      <c r="ACL362"/>
      <c r="ACM362"/>
      <c r="ACN362"/>
      <c r="ACO362"/>
      <c r="ACP362"/>
      <c r="ACQ362"/>
      <c r="ACR362"/>
      <c r="ACS362"/>
      <c r="ACT362"/>
      <c r="ACU362"/>
      <c r="ACV362"/>
      <c r="ACW362"/>
      <c r="ACX362"/>
      <c r="ACY362"/>
      <c r="ACZ362"/>
      <c r="ADA362"/>
      <c r="ADB362"/>
      <c r="ADC362"/>
      <c r="ADD362"/>
      <c r="ADE362"/>
      <c r="ADF362"/>
      <c r="ADG362"/>
      <c r="ADH362"/>
      <c r="ADI362"/>
      <c r="ADJ362"/>
      <c r="ADK362"/>
      <c r="ADL362"/>
      <c r="ADM362"/>
      <c r="ADN362"/>
      <c r="ADO362"/>
      <c r="ADP362"/>
      <c r="ADQ362"/>
      <c r="ADR362"/>
      <c r="ADS362"/>
      <c r="ADT362"/>
      <c r="ADU362"/>
      <c r="ADV362"/>
      <c r="ADW362"/>
      <c r="ADX362"/>
      <c r="ADY362"/>
      <c r="ADZ362"/>
      <c r="AEA362"/>
      <c r="AEB362"/>
      <c r="AEC362"/>
      <c r="AED362"/>
      <c r="AEE362"/>
      <c r="AEF362"/>
      <c r="AEG362"/>
      <c r="AEH362"/>
      <c r="AEI362"/>
      <c r="AEJ362"/>
      <c r="AEK362"/>
      <c r="AEL362"/>
      <c r="AEM362"/>
      <c r="AEN362"/>
      <c r="AEO362"/>
      <c r="AEP362"/>
      <c r="AEQ362"/>
      <c r="AER362"/>
      <c r="AES362"/>
      <c r="AET362"/>
      <c r="AEU362"/>
      <c r="AEV362"/>
      <c r="AEW362"/>
      <c r="AEX362"/>
      <c r="AEY362"/>
      <c r="AEZ362"/>
      <c r="AFA362"/>
      <c r="AFB362"/>
      <c r="AFC362"/>
      <c r="AFD362"/>
      <c r="AFE362"/>
      <c r="AFF362"/>
      <c r="AFG362"/>
      <c r="AFH362"/>
      <c r="AFI362"/>
      <c r="AFJ362"/>
      <c r="AFK362"/>
      <c r="AFL362"/>
      <c r="AFM362"/>
      <c r="AFN362"/>
      <c r="AFO362"/>
      <c r="AFP362"/>
      <c r="AFQ362"/>
      <c r="AFR362"/>
      <c r="AFS362"/>
      <c r="AFT362"/>
      <c r="AFU362"/>
      <c r="AFV362"/>
      <c r="AFW362"/>
      <c r="AFX362"/>
      <c r="AFY362"/>
      <c r="AFZ362"/>
      <c r="AGA362"/>
      <c r="AGB362"/>
      <c r="AGC362"/>
      <c r="AGD362"/>
      <c r="AGE362"/>
      <c r="AGF362"/>
      <c r="AGG362"/>
      <c r="AGH362"/>
      <c r="AGI362"/>
      <c r="AGJ362"/>
      <c r="AGK362"/>
      <c r="AGL362"/>
      <c r="AGM362"/>
      <c r="AGN362"/>
      <c r="AGO362"/>
      <c r="AGP362"/>
      <c r="AGQ362"/>
      <c r="AGR362"/>
      <c r="AGS362"/>
      <c r="AGT362"/>
      <c r="AGU362"/>
      <c r="AGV362"/>
      <c r="AGW362"/>
      <c r="AGX362"/>
      <c r="AGY362"/>
      <c r="AGZ362"/>
      <c r="AHA362"/>
      <c r="AHB362"/>
      <c r="AHC362"/>
      <c r="AHD362"/>
      <c r="AHE362"/>
      <c r="AHF362"/>
      <c r="AHG362"/>
      <c r="AHH362"/>
      <c r="AHI362"/>
      <c r="AHJ362"/>
      <c r="AHK362"/>
      <c r="AHL362"/>
      <c r="AHM362"/>
      <c r="AHN362"/>
      <c r="AHO362"/>
      <c r="AHP362"/>
      <c r="AHQ362"/>
      <c r="AHR362"/>
      <c r="AHS362"/>
      <c r="AHT362"/>
      <c r="AHU362"/>
      <c r="AHV362"/>
      <c r="AHW362"/>
      <c r="AHX362"/>
      <c r="AHY362"/>
      <c r="AHZ362"/>
      <c r="AIA362"/>
      <c r="AIB362"/>
      <c r="AIC362"/>
      <c r="AID362"/>
      <c r="AIE362"/>
      <c r="AIF362"/>
      <c r="AIG362"/>
      <c r="AIH362"/>
      <c r="AII362"/>
      <c r="AIJ362"/>
      <c r="AIK362"/>
      <c r="AIL362"/>
      <c r="AIM362"/>
      <c r="AIN362"/>
      <c r="AIO362"/>
      <c r="AIP362"/>
      <c r="AIQ362"/>
      <c r="AIR362"/>
      <c r="AIS362"/>
      <c r="AIT362"/>
      <c r="AIU362"/>
      <c r="AIV362"/>
      <c r="AIW362"/>
      <c r="AIX362"/>
      <c r="AIY362"/>
      <c r="AIZ362"/>
      <c r="AJA362"/>
      <c r="AJB362"/>
      <c r="AJC362"/>
      <c r="AJD362"/>
      <c r="AJE362"/>
      <c r="AJF362"/>
      <c r="AJG362"/>
      <c r="AJH362"/>
      <c r="AJI362"/>
      <c r="AJJ362"/>
      <c r="AJK362"/>
      <c r="AJL362"/>
      <c r="AJM362"/>
      <c r="AJN362"/>
      <c r="AJO362"/>
      <c r="AJP362"/>
      <c r="AJQ362"/>
      <c r="AJR362"/>
      <c r="AJS362"/>
      <c r="AJT362"/>
      <c r="AJU362"/>
      <c r="AJV362"/>
      <c r="AJW362"/>
      <c r="AJX362"/>
      <c r="AJY362"/>
      <c r="AJZ362"/>
      <c r="AKA362"/>
      <c r="AKB362"/>
      <c r="AKC362"/>
      <c r="AKD362"/>
      <c r="AKE362"/>
      <c r="AKF362"/>
      <c r="AKG362"/>
      <c r="AKH362"/>
      <c r="AKI362"/>
      <c r="AKJ362"/>
      <c r="AKK362"/>
      <c r="AKL362"/>
      <c r="AKM362"/>
      <c r="AKN362"/>
      <c r="AKO362"/>
      <c r="AKP362"/>
      <c r="AKQ362"/>
      <c r="AKR362"/>
      <c r="AKS362"/>
      <c r="AKT362"/>
      <c r="AKU362"/>
      <c r="AKV362"/>
      <c r="AKW362"/>
      <c r="AKX362"/>
      <c r="AKY362"/>
      <c r="AKZ362"/>
      <c r="ALA362"/>
      <c r="ALB362"/>
      <c r="ALC362"/>
      <c r="ALD362"/>
      <c r="ALE362"/>
      <c r="ALF362"/>
      <c r="ALG362"/>
      <c r="ALH362"/>
      <c r="ALI362"/>
      <c r="ALJ362"/>
      <c r="ALK362"/>
      <c r="ALL362"/>
      <c r="ALM362"/>
      <c r="ALN362"/>
      <c r="ALO362"/>
      <c r="ALP362"/>
      <c r="ALQ362"/>
      <c r="ALR362"/>
      <c r="ALS362"/>
      <c r="ALT362"/>
      <c r="ALU362"/>
      <c r="ALV362"/>
      <c r="ALW362"/>
      <c r="ALX362"/>
      <c r="ALY362"/>
      <c r="ALZ362"/>
      <c r="AMA362"/>
      <c r="AMB362"/>
      <c r="AMC362"/>
      <c r="AMD362"/>
      <c r="AME362"/>
      <c r="AMF362"/>
    </row>
    <row r="363" spans="1:1020" ht="83.25" customHeight="1" x14ac:dyDescent="0.25">
      <c r="A363" s="126" t="s">
        <v>53</v>
      </c>
      <c r="B363" s="19" t="s">
        <v>364</v>
      </c>
      <c r="C363" s="84" t="s">
        <v>458</v>
      </c>
      <c r="D363" s="127">
        <v>80094</v>
      </c>
      <c r="E363" s="51">
        <v>522</v>
      </c>
      <c r="F363" s="51"/>
      <c r="G363" s="23"/>
      <c r="H363" s="23"/>
      <c r="I363" s="21"/>
      <c r="J363" s="21"/>
      <c r="K363" s="21"/>
      <c r="L363" s="21">
        <v>11.65</v>
      </c>
      <c r="M363" s="21">
        <v>0.16</v>
      </c>
      <c r="N363" s="21">
        <v>36.78</v>
      </c>
      <c r="O363" s="21"/>
      <c r="P363" s="21"/>
      <c r="Q363" s="21"/>
      <c r="R363" s="21"/>
      <c r="S363" s="21"/>
      <c r="T363" s="21">
        <v>1.44</v>
      </c>
      <c r="U363" s="21"/>
      <c r="V363" s="21"/>
      <c r="W363" s="21"/>
      <c r="X363" s="21"/>
      <c r="Y363" s="21"/>
      <c r="Z363" s="21">
        <v>0.36</v>
      </c>
      <c r="AA363" s="21"/>
      <c r="AB363" s="21"/>
      <c r="AC363" s="20">
        <v>9.32</v>
      </c>
      <c r="AD363" s="21"/>
      <c r="AE363" s="21"/>
      <c r="AF363" s="21"/>
      <c r="AG363" s="21">
        <v>14.66</v>
      </c>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0"/>
      <c r="BP363" s="21"/>
      <c r="BQ363" s="21"/>
      <c r="BR363" s="21"/>
      <c r="BS363" s="70">
        <f t="shared" si="32"/>
        <v>74.37</v>
      </c>
      <c r="BT363" s="23">
        <v>89.9</v>
      </c>
      <c r="BU363" s="23"/>
      <c r="BV363" s="23"/>
      <c r="BW363" s="23"/>
      <c r="BX363" s="23">
        <f t="shared" si="30"/>
        <v>89.9</v>
      </c>
      <c r="BY363" s="71">
        <f t="shared" si="31"/>
        <v>45.273026115541484</v>
      </c>
      <c r="BZ363" s="41"/>
    </row>
    <row r="364" spans="1:1020" ht="63" customHeight="1" x14ac:dyDescent="0.25">
      <c r="A364" s="126" t="s">
        <v>53</v>
      </c>
      <c r="B364" s="19" t="s">
        <v>364</v>
      </c>
      <c r="C364" s="83" t="s">
        <v>459</v>
      </c>
      <c r="D364" s="127">
        <v>80095</v>
      </c>
      <c r="E364" s="51">
        <v>2127</v>
      </c>
      <c r="F364" s="235" t="s">
        <v>536</v>
      </c>
      <c r="G364" s="235"/>
      <c r="H364" s="235"/>
      <c r="I364" s="235"/>
      <c r="J364" s="235"/>
      <c r="K364" s="235"/>
      <c r="L364" s="235"/>
      <c r="M364" s="235"/>
      <c r="N364" s="235"/>
      <c r="O364" s="235"/>
      <c r="P364" s="235"/>
      <c r="Q364" s="235"/>
      <c r="R364" s="235"/>
      <c r="S364" s="235"/>
      <c r="T364" s="235"/>
      <c r="U364" s="235"/>
      <c r="V364" s="235"/>
      <c r="W364" s="235"/>
      <c r="X364" s="235"/>
      <c r="Y364" s="235"/>
      <c r="Z364" s="235"/>
      <c r="AA364" s="235"/>
      <c r="AB364" s="235"/>
      <c r="AC364" s="235"/>
      <c r="AD364" s="235"/>
      <c r="AE364" s="235"/>
      <c r="AF364" s="235"/>
      <c r="AG364" s="235"/>
      <c r="AH364" s="235"/>
      <c r="AI364" s="235"/>
      <c r="AJ364" s="235"/>
      <c r="AK364" s="235"/>
      <c r="AL364" s="235"/>
      <c r="AM364" s="235"/>
      <c r="AN364" s="235"/>
      <c r="AO364" s="235"/>
      <c r="AP364" s="235"/>
      <c r="AQ364" s="235"/>
      <c r="AR364" s="235"/>
      <c r="AS364" s="235"/>
      <c r="AT364" s="235"/>
      <c r="AU364" s="235"/>
      <c r="AV364" s="235"/>
      <c r="AW364" s="235"/>
      <c r="AX364" s="235"/>
      <c r="AY364" s="235"/>
      <c r="AZ364" s="235"/>
      <c r="BA364" s="235"/>
      <c r="BB364" s="235"/>
      <c r="BC364" s="235"/>
      <c r="BD364" s="235"/>
      <c r="BE364" s="235"/>
      <c r="BF364" s="235"/>
      <c r="BG364" s="235"/>
      <c r="BH364" s="235"/>
      <c r="BI364" s="235"/>
      <c r="BJ364" s="235"/>
      <c r="BK364" s="235"/>
      <c r="BL364" s="235"/>
      <c r="BM364" s="235"/>
      <c r="BN364" s="235"/>
      <c r="BO364" s="235"/>
      <c r="BP364" s="235"/>
      <c r="BQ364" s="235"/>
      <c r="BR364" s="235"/>
      <c r="BS364" s="70">
        <f t="shared" si="32"/>
        <v>0</v>
      </c>
      <c r="BT364" s="23">
        <v>444.48</v>
      </c>
      <c r="BU364" s="23"/>
      <c r="BV364" s="23"/>
      <c r="BW364" s="23"/>
      <c r="BX364" s="23">
        <f t="shared" si="30"/>
        <v>444.48</v>
      </c>
      <c r="BY364" s="71">
        <f t="shared" si="31"/>
        <v>0</v>
      </c>
      <c r="BZ364" s="41"/>
    </row>
    <row r="365" spans="1:1020" ht="75.75" customHeight="1" x14ac:dyDescent="0.25">
      <c r="A365" s="125" t="s">
        <v>53</v>
      </c>
      <c r="B365" s="26" t="s">
        <v>364</v>
      </c>
      <c r="C365" s="83" t="s">
        <v>460</v>
      </c>
      <c r="D365" s="127">
        <v>80096</v>
      </c>
      <c r="E365" s="51">
        <v>13770</v>
      </c>
      <c r="F365" s="235" t="s">
        <v>536</v>
      </c>
      <c r="G365" s="235"/>
      <c r="H365" s="235"/>
      <c r="I365" s="235"/>
      <c r="J365" s="235"/>
      <c r="K365" s="235"/>
      <c r="L365" s="235"/>
      <c r="M365" s="235"/>
      <c r="N365" s="235"/>
      <c r="O365" s="235"/>
      <c r="P365" s="235"/>
      <c r="Q365" s="235"/>
      <c r="R365" s="235"/>
      <c r="S365" s="235"/>
      <c r="T365" s="235"/>
      <c r="U365" s="235"/>
      <c r="V365" s="235"/>
      <c r="W365" s="235"/>
      <c r="X365" s="235"/>
      <c r="Y365" s="235"/>
      <c r="Z365" s="235"/>
      <c r="AA365" s="235"/>
      <c r="AB365" s="235"/>
      <c r="AC365" s="235"/>
      <c r="AD365" s="235"/>
      <c r="AE365" s="235"/>
      <c r="AF365" s="235"/>
      <c r="AG365" s="235"/>
      <c r="AH365" s="235"/>
      <c r="AI365" s="235"/>
      <c r="AJ365" s="235"/>
      <c r="AK365" s="235"/>
      <c r="AL365" s="235"/>
      <c r="AM365" s="235"/>
      <c r="AN365" s="235"/>
      <c r="AO365" s="235"/>
      <c r="AP365" s="235"/>
      <c r="AQ365" s="235"/>
      <c r="AR365" s="235"/>
      <c r="AS365" s="235"/>
      <c r="AT365" s="235"/>
      <c r="AU365" s="235"/>
      <c r="AV365" s="235"/>
      <c r="AW365" s="235"/>
      <c r="AX365" s="235"/>
      <c r="AY365" s="235"/>
      <c r="AZ365" s="235"/>
      <c r="BA365" s="235"/>
      <c r="BB365" s="235"/>
      <c r="BC365" s="235"/>
      <c r="BD365" s="235"/>
      <c r="BE365" s="235"/>
      <c r="BF365" s="235"/>
      <c r="BG365" s="235"/>
      <c r="BH365" s="235"/>
      <c r="BI365" s="235"/>
      <c r="BJ365" s="235"/>
      <c r="BK365" s="235"/>
      <c r="BL365" s="235"/>
      <c r="BM365" s="235"/>
      <c r="BN365" s="235"/>
      <c r="BO365" s="235"/>
      <c r="BP365" s="235"/>
      <c r="BQ365" s="235"/>
      <c r="BR365" s="235"/>
      <c r="BS365" s="70">
        <f t="shared" si="32"/>
        <v>0</v>
      </c>
      <c r="BT365" s="23">
        <v>1704.36</v>
      </c>
      <c r="BU365" s="23"/>
      <c r="BV365" s="23"/>
      <c r="BW365" s="23"/>
      <c r="BX365" s="23">
        <f t="shared" si="30"/>
        <v>1704.36</v>
      </c>
      <c r="BY365" s="71">
        <f t="shared" si="31"/>
        <v>0</v>
      </c>
      <c r="BZ365" s="133"/>
      <c r="CA365" s="24"/>
    </row>
    <row r="366" spans="1:1020" ht="55.5" customHeight="1" x14ac:dyDescent="0.25">
      <c r="A366" s="126" t="s">
        <v>53</v>
      </c>
      <c r="B366" s="19" t="s">
        <v>54</v>
      </c>
      <c r="C366" s="84" t="s">
        <v>55</v>
      </c>
      <c r="D366" s="134">
        <v>102001</v>
      </c>
      <c r="E366" s="51">
        <v>2397</v>
      </c>
      <c r="F366" s="94"/>
      <c r="G366" s="40">
        <v>0</v>
      </c>
      <c r="H366" s="40">
        <v>0</v>
      </c>
      <c r="I366" s="40">
        <v>0</v>
      </c>
      <c r="J366" s="40">
        <v>0</v>
      </c>
      <c r="K366" s="40">
        <v>0</v>
      </c>
      <c r="L366" s="40">
        <v>0</v>
      </c>
      <c r="M366" s="40">
        <v>0</v>
      </c>
      <c r="N366" s="40">
        <v>0</v>
      </c>
      <c r="O366" s="40">
        <v>0</v>
      </c>
      <c r="P366" s="40">
        <v>0</v>
      </c>
      <c r="Q366" s="40">
        <v>0</v>
      </c>
      <c r="R366" s="40">
        <v>0</v>
      </c>
      <c r="S366" s="40">
        <v>0</v>
      </c>
      <c r="T366" s="40">
        <v>0</v>
      </c>
      <c r="U366" s="40">
        <v>0</v>
      </c>
      <c r="V366" s="40">
        <v>0</v>
      </c>
      <c r="W366" s="40">
        <v>0</v>
      </c>
      <c r="X366" s="40">
        <v>0</v>
      </c>
      <c r="Y366" s="40">
        <v>0</v>
      </c>
      <c r="Z366" s="40">
        <v>0</v>
      </c>
      <c r="AA366" s="40">
        <v>0</v>
      </c>
      <c r="AB366" s="40">
        <v>0</v>
      </c>
      <c r="AC366" s="40">
        <v>0</v>
      </c>
      <c r="AD366" s="40">
        <v>0</v>
      </c>
      <c r="AE366" s="40">
        <v>0</v>
      </c>
      <c r="AF366" s="40">
        <v>0</v>
      </c>
      <c r="AG366" s="40">
        <v>0</v>
      </c>
      <c r="AH366" s="40">
        <v>0</v>
      </c>
      <c r="AI366" s="40">
        <v>0</v>
      </c>
      <c r="AJ366" s="40">
        <v>0</v>
      </c>
      <c r="AK366" s="40">
        <v>0</v>
      </c>
      <c r="AL366" s="40">
        <v>0</v>
      </c>
      <c r="AM366" s="40">
        <v>0</v>
      </c>
      <c r="AN366" s="40">
        <v>0</v>
      </c>
      <c r="AO366" s="40">
        <v>0</v>
      </c>
      <c r="AP366" s="40">
        <v>0</v>
      </c>
      <c r="AQ366" s="40">
        <v>0</v>
      </c>
      <c r="AR366" s="40">
        <v>0</v>
      </c>
      <c r="AS366" s="40">
        <v>0</v>
      </c>
      <c r="AT366" s="40">
        <v>0</v>
      </c>
      <c r="AU366" s="40">
        <v>0</v>
      </c>
      <c r="AV366" s="40">
        <v>0</v>
      </c>
      <c r="AW366" s="40">
        <v>0</v>
      </c>
      <c r="AX366" s="40">
        <v>0</v>
      </c>
      <c r="AY366" s="40">
        <v>0</v>
      </c>
      <c r="AZ366" s="40">
        <v>0</v>
      </c>
      <c r="BA366" s="40">
        <v>0</v>
      </c>
      <c r="BB366" s="40">
        <v>0</v>
      </c>
      <c r="BC366" s="40">
        <v>0</v>
      </c>
      <c r="BD366" s="40">
        <v>0</v>
      </c>
      <c r="BE366" s="40">
        <v>0</v>
      </c>
      <c r="BF366" s="40">
        <v>0</v>
      </c>
      <c r="BG366" s="40">
        <v>0</v>
      </c>
      <c r="BH366" s="40">
        <v>0</v>
      </c>
      <c r="BI366" s="40">
        <v>0</v>
      </c>
      <c r="BJ366" s="40">
        <v>0</v>
      </c>
      <c r="BK366" s="40">
        <v>0</v>
      </c>
      <c r="BL366" s="40">
        <v>0</v>
      </c>
      <c r="BM366" s="40">
        <v>0</v>
      </c>
      <c r="BN366" s="40">
        <v>0</v>
      </c>
      <c r="BO366" s="40">
        <v>0</v>
      </c>
      <c r="BP366" s="40">
        <v>0</v>
      </c>
      <c r="BQ366" s="40">
        <v>0</v>
      </c>
      <c r="BR366" s="40">
        <v>0</v>
      </c>
      <c r="BS366" s="70">
        <f t="shared" si="32"/>
        <v>0</v>
      </c>
      <c r="BT366" s="21">
        <v>604.17999999999995</v>
      </c>
      <c r="BU366" s="21"/>
      <c r="BV366" s="21"/>
      <c r="BW366" s="21"/>
      <c r="BX366" s="23">
        <f t="shared" si="30"/>
        <v>604.17999999999995</v>
      </c>
      <c r="BY366" s="71">
        <f t="shared" si="31"/>
        <v>0</v>
      </c>
      <c r="BZ366" s="93"/>
    </row>
    <row r="367" spans="1:1020" ht="51.75" customHeight="1" x14ac:dyDescent="0.25">
      <c r="A367" s="126" t="s">
        <v>53</v>
      </c>
      <c r="B367" s="19" t="s">
        <v>54</v>
      </c>
      <c r="C367" s="83" t="s">
        <v>56</v>
      </c>
      <c r="D367" s="127">
        <v>102002</v>
      </c>
      <c r="E367" s="51">
        <v>1461</v>
      </c>
      <c r="F367" s="235" t="s">
        <v>536</v>
      </c>
      <c r="G367" s="235"/>
      <c r="H367" s="235"/>
      <c r="I367" s="235"/>
      <c r="J367" s="235"/>
      <c r="K367" s="235"/>
      <c r="L367" s="235"/>
      <c r="M367" s="235"/>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235"/>
      <c r="AL367" s="235"/>
      <c r="AM367" s="235"/>
      <c r="AN367" s="235"/>
      <c r="AO367" s="235"/>
      <c r="AP367" s="235"/>
      <c r="AQ367" s="235"/>
      <c r="AR367" s="235"/>
      <c r="AS367" s="235"/>
      <c r="AT367" s="235"/>
      <c r="AU367" s="235"/>
      <c r="AV367" s="235"/>
      <c r="AW367" s="235"/>
      <c r="AX367" s="235"/>
      <c r="AY367" s="235"/>
      <c r="AZ367" s="235"/>
      <c r="BA367" s="235"/>
      <c r="BB367" s="235"/>
      <c r="BC367" s="235"/>
      <c r="BD367" s="235"/>
      <c r="BE367" s="235"/>
      <c r="BF367" s="235"/>
      <c r="BG367" s="235"/>
      <c r="BH367" s="235"/>
      <c r="BI367" s="235"/>
      <c r="BJ367" s="235"/>
      <c r="BK367" s="235"/>
      <c r="BL367" s="235"/>
      <c r="BM367" s="235"/>
      <c r="BN367" s="235"/>
      <c r="BO367" s="235"/>
      <c r="BP367" s="235"/>
      <c r="BQ367" s="235"/>
      <c r="BR367" s="235"/>
      <c r="BS367" s="70">
        <f t="shared" si="32"/>
        <v>0</v>
      </c>
      <c r="BT367" s="21">
        <v>245.92</v>
      </c>
      <c r="BU367" s="21"/>
      <c r="BV367" s="21"/>
      <c r="BW367" s="21"/>
      <c r="BX367" s="23">
        <f t="shared" si="30"/>
        <v>245.92</v>
      </c>
      <c r="BY367" s="71">
        <f t="shared" si="31"/>
        <v>0</v>
      </c>
      <c r="BZ367" s="93"/>
    </row>
    <row r="368" spans="1:1020" ht="63" customHeight="1" x14ac:dyDescent="0.25">
      <c r="A368" s="126" t="s">
        <v>53</v>
      </c>
      <c r="B368" s="19" t="s">
        <v>54</v>
      </c>
      <c r="C368" s="83" t="s">
        <v>57</v>
      </c>
      <c r="D368" s="127">
        <v>102003</v>
      </c>
      <c r="E368" s="51">
        <v>4203</v>
      </c>
      <c r="F368" s="235" t="s">
        <v>536</v>
      </c>
      <c r="G368" s="235"/>
      <c r="H368" s="235"/>
      <c r="I368" s="235"/>
      <c r="J368" s="235"/>
      <c r="K368" s="235"/>
      <c r="L368" s="235"/>
      <c r="M368" s="235"/>
      <c r="N368" s="235"/>
      <c r="O368" s="235"/>
      <c r="P368" s="235"/>
      <c r="Q368" s="235"/>
      <c r="R368" s="235"/>
      <c r="S368" s="235"/>
      <c r="T368" s="235"/>
      <c r="U368" s="235"/>
      <c r="V368" s="235"/>
      <c r="W368" s="235"/>
      <c r="X368" s="235"/>
      <c r="Y368" s="235"/>
      <c r="Z368" s="235"/>
      <c r="AA368" s="235"/>
      <c r="AB368" s="235"/>
      <c r="AC368" s="235"/>
      <c r="AD368" s="235"/>
      <c r="AE368" s="235"/>
      <c r="AF368" s="235"/>
      <c r="AG368" s="235"/>
      <c r="AH368" s="235"/>
      <c r="AI368" s="235"/>
      <c r="AJ368" s="235"/>
      <c r="AK368" s="235"/>
      <c r="AL368" s="235"/>
      <c r="AM368" s="235"/>
      <c r="AN368" s="235"/>
      <c r="AO368" s="235"/>
      <c r="AP368" s="235"/>
      <c r="AQ368" s="235"/>
      <c r="AR368" s="235"/>
      <c r="AS368" s="235"/>
      <c r="AT368" s="235"/>
      <c r="AU368" s="235"/>
      <c r="AV368" s="235"/>
      <c r="AW368" s="235"/>
      <c r="AX368" s="235"/>
      <c r="AY368" s="235"/>
      <c r="AZ368" s="235"/>
      <c r="BA368" s="235"/>
      <c r="BB368" s="235"/>
      <c r="BC368" s="235"/>
      <c r="BD368" s="235"/>
      <c r="BE368" s="235"/>
      <c r="BF368" s="235"/>
      <c r="BG368" s="235"/>
      <c r="BH368" s="235"/>
      <c r="BI368" s="235"/>
      <c r="BJ368" s="235"/>
      <c r="BK368" s="235"/>
      <c r="BL368" s="235"/>
      <c r="BM368" s="235"/>
      <c r="BN368" s="235"/>
      <c r="BO368" s="235"/>
      <c r="BP368" s="235"/>
      <c r="BQ368" s="235"/>
      <c r="BR368" s="235"/>
      <c r="BS368" s="70">
        <f t="shared" si="32"/>
        <v>0</v>
      </c>
      <c r="BT368" s="21">
        <v>2043.28</v>
      </c>
      <c r="BU368" s="21"/>
      <c r="BV368" s="21"/>
      <c r="BW368" s="21"/>
      <c r="BX368" s="23">
        <f t="shared" si="30"/>
        <v>2043.28</v>
      </c>
      <c r="BY368" s="71">
        <f t="shared" si="31"/>
        <v>0</v>
      </c>
      <c r="BZ368" s="93"/>
    </row>
    <row r="369" spans="1:1020" ht="69.75" customHeight="1" x14ac:dyDescent="0.25">
      <c r="A369" s="125" t="s">
        <v>53</v>
      </c>
      <c r="B369" s="26" t="s">
        <v>54</v>
      </c>
      <c r="C369" s="84" t="s">
        <v>58</v>
      </c>
      <c r="D369" s="127">
        <v>102004</v>
      </c>
      <c r="E369" s="51">
        <v>720</v>
      </c>
      <c r="F369" s="94"/>
      <c r="G369" s="40"/>
      <c r="H369" s="40"/>
      <c r="I369" s="40"/>
      <c r="J369" s="40"/>
      <c r="K369" s="40"/>
      <c r="L369" s="40">
        <v>3</v>
      </c>
      <c r="M369" s="40"/>
      <c r="N369" s="40">
        <v>6.59</v>
      </c>
      <c r="O369" s="40"/>
      <c r="P369" s="40"/>
      <c r="Q369" s="40"/>
      <c r="R369" s="40">
        <v>1.88</v>
      </c>
      <c r="S369" s="40"/>
      <c r="T369" s="40"/>
      <c r="U369" s="40"/>
      <c r="V369" s="40"/>
      <c r="W369" s="40"/>
      <c r="X369" s="40"/>
      <c r="Y369" s="40"/>
      <c r="Z369" s="40"/>
      <c r="AA369" s="40"/>
      <c r="AB369" s="40"/>
      <c r="AC369" s="20"/>
      <c r="AD369" s="40"/>
      <c r="AE369" s="40"/>
      <c r="AF369" s="40"/>
      <c r="AG369" s="40">
        <v>6.16</v>
      </c>
      <c r="AH369" s="40"/>
      <c r="AI369" s="40"/>
      <c r="AJ369" s="40"/>
      <c r="AK369" s="40"/>
      <c r="AL369" s="40"/>
      <c r="AM369" s="40"/>
      <c r="AN369" s="40"/>
      <c r="AO369" s="40"/>
      <c r="AP369" s="40">
        <v>0.34499999999999997</v>
      </c>
      <c r="AQ369" s="40"/>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0"/>
      <c r="BP369" s="21"/>
      <c r="BQ369" s="21"/>
      <c r="BR369" s="21"/>
      <c r="BS369" s="70">
        <f t="shared" si="32"/>
        <v>17.974999999999998</v>
      </c>
      <c r="BT369" s="21">
        <v>188.94</v>
      </c>
      <c r="BU369" s="21"/>
      <c r="BV369" s="21"/>
      <c r="BW369" s="21"/>
      <c r="BX369" s="23">
        <f t="shared" si="30"/>
        <v>188.94</v>
      </c>
      <c r="BY369" s="71">
        <f t="shared" si="31"/>
        <v>8.6871420631660339</v>
      </c>
      <c r="BZ369" s="93"/>
    </row>
    <row r="370" spans="1:1020" ht="65.25" customHeight="1" x14ac:dyDescent="0.25">
      <c r="A370" s="126" t="s">
        <v>53</v>
      </c>
      <c r="B370" s="19" t="s">
        <v>54</v>
      </c>
      <c r="C370" s="84" t="s">
        <v>59</v>
      </c>
      <c r="D370" s="127">
        <v>102005</v>
      </c>
      <c r="E370" s="51">
        <v>1031</v>
      </c>
      <c r="F370" s="94"/>
      <c r="G370" s="40"/>
      <c r="H370" s="40"/>
      <c r="I370" s="40"/>
      <c r="J370" s="40"/>
      <c r="K370" s="40"/>
      <c r="L370" s="40">
        <v>2.17</v>
      </c>
      <c r="M370" s="40">
        <v>1.26</v>
      </c>
      <c r="N370" s="40">
        <v>9.86</v>
      </c>
      <c r="O370" s="40"/>
      <c r="P370" s="40"/>
      <c r="Q370" s="40"/>
      <c r="R370" s="40">
        <v>2</v>
      </c>
      <c r="S370" s="40"/>
      <c r="T370" s="40">
        <v>12.47</v>
      </c>
      <c r="U370" s="40"/>
      <c r="V370" s="40"/>
      <c r="W370" s="40"/>
      <c r="X370" s="40"/>
      <c r="Y370" s="40"/>
      <c r="Z370" s="40"/>
      <c r="AA370" s="40"/>
      <c r="AB370" s="40"/>
      <c r="AC370" s="20"/>
      <c r="AD370" s="40"/>
      <c r="AE370" s="40"/>
      <c r="AF370" s="40"/>
      <c r="AG370" s="40">
        <v>2.79</v>
      </c>
      <c r="AH370" s="40"/>
      <c r="AI370" s="40"/>
      <c r="AJ370" s="40"/>
      <c r="AK370" s="40"/>
      <c r="AL370" s="40"/>
      <c r="AM370" s="40"/>
      <c r="AN370" s="40"/>
      <c r="AO370" s="40"/>
      <c r="AP370" s="40">
        <v>0.29699999999999999</v>
      </c>
      <c r="AQ370" s="40"/>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0"/>
      <c r="BP370" s="21"/>
      <c r="BQ370" s="21"/>
      <c r="BR370" s="21"/>
      <c r="BS370" s="70">
        <f t="shared" si="32"/>
        <v>30.846999999999998</v>
      </c>
      <c r="BT370" s="21">
        <v>242.66</v>
      </c>
      <c r="BU370" s="21"/>
      <c r="BV370" s="21"/>
      <c r="BW370" s="21"/>
      <c r="BX370" s="23">
        <f t="shared" si="30"/>
        <v>242.66</v>
      </c>
      <c r="BY370" s="71">
        <f t="shared" si="31"/>
        <v>11.278321944228118</v>
      </c>
      <c r="BZ370" s="93"/>
    </row>
    <row r="371" spans="1:1020" ht="52.35" customHeight="1" x14ac:dyDescent="0.2">
      <c r="A371" s="159" t="s">
        <v>53</v>
      </c>
      <c r="B371" s="151" t="s">
        <v>54</v>
      </c>
      <c r="C371" s="173" t="s">
        <v>60</v>
      </c>
      <c r="D371" s="159">
        <v>102006</v>
      </c>
      <c r="E371" s="153">
        <v>3282</v>
      </c>
      <c r="F371" s="154"/>
      <c r="G371" s="154"/>
      <c r="H371" s="154"/>
      <c r="I371" s="154"/>
      <c r="J371" s="154"/>
      <c r="K371" s="154"/>
      <c r="L371" s="183">
        <v>33.299999999999997</v>
      </c>
      <c r="M371" s="183">
        <v>10.119999999999999</v>
      </c>
      <c r="N371" s="183">
        <v>34.159999999999997</v>
      </c>
      <c r="O371" s="183">
        <v>38.56</v>
      </c>
      <c r="P371" s="154"/>
      <c r="Q371" s="154"/>
      <c r="R371" s="183">
        <v>5.54</v>
      </c>
      <c r="S371" s="154"/>
      <c r="T371" s="154"/>
      <c r="U371" s="154"/>
      <c r="V371" s="154"/>
      <c r="W371" s="154"/>
      <c r="X371" s="154"/>
      <c r="Y371" s="154"/>
      <c r="Z371" s="154"/>
      <c r="AA371" s="154"/>
      <c r="AB371" s="154"/>
      <c r="AC371" s="183">
        <v>38.200000000000003</v>
      </c>
      <c r="AD371" s="154"/>
      <c r="AE371" s="154"/>
      <c r="AF371" s="154"/>
      <c r="AG371" s="154"/>
      <c r="AH371" s="154"/>
      <c r="AI371" s="154"/>
      <c r="AJ371" s="154"/>
      <c r="AK371" s="154"/>
      <c r="AL371" s="154"/>
      <c r="AM371" s="154"/>
      <c r="AN371" s="154"/>
      <c r="AO371" s="154"/>
      <c r="AP371" s="183">
        <v>0.68500000000000005</v>
      </c>
      <c r="AQ371" s="154"/>
      <c r="AR371" s="154"/>
      <c r="AS371" s="154"/>
      <c r="AT371" s="154"/>
      <c r="AU371" s="154"/>
      <c r="AV371" s="154"/>
      <c r="AW371" s="154"/>
      <c r="AX371" s="154"/>
      <c r="AY371" s="154"/>
      <c r="AZ371" s="154"/>
      <c r="BA371" s="154"/>
      <c r="BB371" s="154"/>
      <c r="BC371" s="154"/>
      <c r="BD371" s="154"/>
      <c r="BE371" s="154"/>
      <c r="BF371" s="154"/>
      <c r="BG371" s="154"/>
      <c r="BH371" s="154"/>
      <c r="BI371" s="154"/>
      <c r="BJ371" s="154"/>
      <c r="BK371" s="154"/>
      <c r="BL371" s="154"/>
      <c r="BM371" s="154"/>
      <c r="BN371" s="154"/>
      <c r="BO371" s="154"/>
      <c r="BP371" s="154"/>
      <c r="BQ371" s="154"/>
      <c r="BR371" s="154"/>
      <c r="BS371" s="154">
        <f t="shared" si="32"/>
        <v>160.565</v>
      </c>
      <c r="BT371" s="154">
        <v>894.86</v>
      </c>
      <c r="BU371" s="154"/>
      <c r="BV371" s="154"/>
      <c r="BW371" s="154"/>
      <c r="BX371" s="156">
        <f t="shared" si="30"/>
        <v>894.86</v>
      </c>
      <c r="BY371" s="156">
        <f t="shared" si="31"/>
        <v>15.213302697965275</v>
      </c>
      <c r="BZ371" s="154"/>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c r="IW371"/>
      <c r="IX371"/>
      <c r="IY371"/>
      <c r="IZ371"/>
      <c r="JA371"/>
      <c r="JB371"/>
      <c r="JC371"/>
      <c r="JD371"/>
      <c r="JE371"/>
      <c r="JF371"/>
      <c r="JG371"/>
      <c r="JH371"/>
      <c r="JI371"/>
      <c r="JJ371"/>
      <c r="JK371"/>
      <c r="JL371"/>
      <c r="JM371"/>
      <c r="JN371"/>
      <c r="JO371"/>
      <c r="JP371"/>
      <c r="JQ371"/>
      <c r="JR371"/>
      <c r="JS371"/>
      <c r="JT371"/>
      <c r="JU371"/>
      <c r="JV371"/>
      <c r="JW371"/>
      <c r="JX371"/>
      <c r="JY371"/>
      <c r="JZ371"/>
      <c r="KA371"/>
      <c r="KB371"/>
      <c r="KC371"/>
      <c r="KD371"/>
      <c r="KE371"/>
      <c r="KF371"/>
      <c r="KG371"/>
      <c r="KH371"/>
      <c r="KI371"/>
      <c r="KJ371"/>
      <c r="KK371"/>
      <c r="KL371"/>
      <c r="KM371"/>
      <c r="KN371"/>
      <c r="KO371"/>
      <c r="KP371"/>
      <c r="KQ371"/>
      <c r="KR371"/>
      <c r="KS371"/>
      <c r="KT371"/>
      <c r="KU371"/>
      <c r="KV371"/>
      <c r="KW371"/>
      <c r="KX371"/>
      <c r="KY371"/>
      <c r="KZ371"/>
      <c r="LA371"/>
      <c r="LB371"/>
      <c r="LC371"/>
      <c r="LD371"/>
      <c r="LE371"/>
      <c r="LF371"/>
      <c r="LG371"/>
      <c r="LH371"/>
      <c r="LI371"/>
      <c r="LJ371"/>
      <c r="LK371"/>
      <c r="LL371"/>
      <c r="LM371"/>
      <c r="LN371"/>
      <c r="LO371"/>
      <c r="LP371"/>
      <c r="LQ371"/>
      <c r="LR371"/>
      <c r="LS371"/>
      <c r="LT371"/>
      <c r="LU371"/>
      <c r="LV371"/>
      <c r="LW371"/>
      <c r="LX371"/>
      <c r="LY371"/>
      <c r="LZ371"/>
      <c r="MA371"/>
      <c r="MB371"/>
      <c r="MC371"/>
      <c r="MD371"/>
      <c r="ME371"/>
      <c r="MF371"/>
      <c r="MG371"/>
      <c r="MH371"/>
      <c r="MI371"/>
      <c r="MJ371"/>
      <c r="MK371"/>
      <c r="ML371"/>
      <c r="MM371"/>
      <c r="MN371"/>
      <c r="MO371"/>
      <c r="MP371"/>
      <c r="MQ371"/>
      <c r="MR371"/>
      <c r="MS371"/>
      <c r="MT371"/>
      <c r="MU371"/>
      <c r="MV371"/>
      <c r="MW371"/>
      <c r="MX371"/>
      <c r="MY371"/>
      <c r="MZ371"/>
      <c r="NA371"/>
      <c r="NB371"/>
      <c r="NC371"/>
      <c r="ND371"/>
      <c r="NE371"/>
      <c r="NF371"/>
      <c r="NG371"/>
      <c r="NH371"/>
      <c r="NI371"/>
      <c r="NJ371"/>
      <c r="NK371"/>
      <c r="NL371"/>
      <c r="NM371"/>
      <c r="NN371"/>
      <c r="NO371"/>
      <c r="NP371"/>
      <c r="NQ371"/>
      <c r="NR371"/>
      <c r="NS371"/>
      <c r="NT371"/>
      <c r="NU371"/>
      <c r="NV371"/>
      <c r="NW371"/>
      <c r="NX371"/>
      <c r="NY371"/>
      <c r="NZ371"/>
      <c r="OA371"/>
      <c r="OB371"/>
      <c r="OC371"/>
      <c r="OD371"/>
      <c r="OE371"/>
      <c r="OF371"/>
      <c r="OG371"/>
      <c r="OH371"/>
      <c r="OI371"/>
      <c r="OJ371"/>
      <c r="OK371"/>
      <c r="OL371"/>
      <c r="OM371"/>
      <c r="ON371"/>
      <c r="OO371"/>
      <c r="OP371"/>
      <c r="OQ371"/>
      <c r="OR371"/>
      <c r="OS371"/>
      <c r="OT371"/>
      <c r="OU371"/>
      <c r="OV371"/>
      <c r="OW371"/>
      <c r="OX371"/>
      <c r="OY371"/>
      <c r="OZ371"/>
      <c r="PA371"/>
      <c r="PB371"/>
      <c r="PC371"/>
      <c r="PD371"/>
      <c r="PE371"/>
      <c r="PF371"/>
      <c r="PG371"/>
      <c r="PH371"/>
      <c r="PI371"/>
      <c r="PJ371"/>
      <c r="PK371"/>
      <c r="PL371"/>
      <c r="PM371"/>
      <c r="PN371"/>
      <c r="PO371"/>
      <c r="PP371"/>
      <c r="PQ371"/>
      <c r="PR371"/>
      <c r="PS371"/>
      <c r="PT371"/>
      <c r="PU371"/>
      <c r="PV371"/>
      <c r="PW371"/>
      <c r="PX371"/>
      <c r="PY371"/>
      <c r="PZ371"/>
      <c r="QA371"/>
      <c r="QB371"/>
      <c r="QC371"/>
      <c r="QD371"/>
      <c r="QE371"/>
      <c r="QF371"/>
      <c r="QG371"/>
      <c r="QH371"/>
      <c r="QI371"/>
      <c r="QJ371"/>
      <c r="QK371"/>
      <c r="QL371"/>
      <c r="QM371"/>
      <c r="QN371"/>
      <c r="QO371"/>
      <c r="QP371"/>
      <c r="QQ371"/>
      <c r="QR371"/>
      <c r="QS371"/>
      <c r="QT371"/>
      <c r="QU371"/>
      <c r="QV371"/>
      <c r="QW371"/>
      <c r="QX371"/>
      <c r="QY371"/>
      <c r="QZ371"/>
      <c r="RA371"/>
      <c r="RB371"/>
      <c r="RC371"/>
      <c r="RD371"/>
      <c r="RE371"/>
      <c r="RF371"/>
      <c r="RG371"/>
      <c r="RH371"/>
      <c r="RI371"/>
      <c r="RJ371"/>
      <c r="RK371"/>
      <c r="RL371"/>
      <c r="RM371"/>
      <c r="RN371"/>
      <c r="RO371"/>
      <c r="RP371"/>
      <c r="RQ371"/>
      <c r="RR371"/>
      <c r="RS371"/>
      <c r="RT371"/>
      <c r="RU371"/>
      <c r="RV371"/>
      <c r="RW371"/>
      <c r="RX371"/>
      <c r="RY371"/>
      <c r="RZ371"/>
      <c r="SA371"/>
      <c r="SB371"/>
      <c r="SC371"/>
      <c r="SD371"/>
      <c r="SE371"/>
      <c r="SF371"/>
      <c r="SG371"/>
      <c r="SH371"/>
      <c r="SI371"/>
      <c r="SJ371"/>
      <c r="SK371"/>
      <c r="SL371"/>
      <c r="SM371"/>
      <c r="SN371"/>
      <c r="SO371"/>
      <c r="SP371"/>
      <c r="SQ371"/>
      <c r="SR371"/>
      <c r="SS371"/>
      <c r="ST371"/>
      <c r="SU371"/>
      <c r="SV371"/>
      <c r="SW371"/>
      <c r="SX371"/>
      <c r="SY371"/>
      <c r="SZ371"/>
      <c r="TA371"/>
      <c r="TB371"/>
      <c r="TC371"/>
      <c r="TD371"/>
      <c r="TE371"/>
      <c r="TF371"/>
      <c r="TG371"/>
      <c r="TH371"/>
      <c r="TI371"/>
      <c r="TJ371"/>
      <c r="TK371"/>
      <c r="TL371"/>
      <c r="TM371"/>
      <c r="TN371"/>
      <c r="TO371"/>
      <c r="TP371"/>
      <c r="TQ371"/>
      <c r="TR371"/>
      <c r="TS371"/>
      <c r="TT371"/>
      <c r="TU371"/>
      <c r="TV371"/>
      <c r="TW371"/>
      <c r="TX371"/>
      <c r="TY371"/>
      <c r="TZ371"/>
      <c r="UA371"/>
      <c r="UB371"/>
      <c r="UC371"/>
      <c r="UD371"/>
      <c r="UE371"/>
      <c r="UF371"/>
      <c r="UG371"/>
      <c r="UH371"/>
      <c r="UI371"/>
      <c r="UJ371"/>
      <c r="UK371"/>
      <c r="UL371"/>
      <c r="UM371"/>
      <c r="UN371"/>
      <c r="UO371"/>
      <c r="UP371"/>
      <c r="UQ371"/>
      <c r="UR371"/>
      <c r="US371"/>
      <c r="UT371"/>
      <c r="UU371"/>
      <c r="UV371"/>
      <c r="UW371"/>
      <c r="UX371"/>
      <c r="UY371"/>
      <c r="UZ371"/>
      <c r="VA371"/>
      <c r="VB371"/>
      <c r="VC371"/>
      <c r="VD371"/>
      <c r="VE371"/>
      <c r="VF371"/>
      <c r="VG371"/>
      <c r="VH371"/>
      <c r="VI371"/>
      <c r="VJ371"/>
      <c r="VK371"/>
      <c r="VL371"/>
      <c r="VM371"/>
      <c r="VN371"/>
      <c r="VO371"/>
      <c r="VP371"/>
      <c r="VQ371"/>
      <c r="VR371"/>
      <c r="VS371"/>
      <c r="VT371"/>
      <c r="VU371"/>
      <c r="VV371"/>
      <c r="VW371"/>
      <c r="VX371"/>
      <c r="VY371"/>
      <c r="VZ371"/>
      <c r="WA371"/>
      <c r="WB371"/>
      <c r="WC371"/>
      <c r="WD371"/>
      <c r="WE371"/>
      <c r="WF371"/>
      <c r="WG371"/>
      <c r="WH371"/>
      <c r="WI371"/>
      <c r="WJ371"/>
      <c r="WK371"/>
      <c r="WL371"/>
      <c r="WM371"/>
      <c r="WN371"/>
      <c r="WO371"/>
      <c r="WP371"/>
      <c r="WQ371"/>
      <c r="WR371"/>
      <c r="WS371"/>
      <c r="WT371"/>
      <c r="WU371"/>
      <c r="WV371"/>
      <c r="WW371"/>
      <c r="WX371"/>
      <c r="WY371"/>
      <c r="WZ371"/>
      <c r="XA371"/>
      <c r="XB371"/>
      <c r="XC371"/>
      <c r="XD371"/>
      <c r="XE371"/>
      <c r="XF371"/>
      <c r="XG371"/>
      <c r="XH371"/>
      <c r="XI371"/>
      <c r="XJ371"/>
      <c r="XK371"/>
      <c r="XL371"/>
      <c r="XM371"/>
      <c r="XN371"/>
      <c r="XO371"/>
      <c r="XP371"/>
      <c r="XQ371"/>
      <c r="XR371"/>
      <c r="XS371"/>
      <c r="XT371"/>
      <c r="XU371"/>
      <c r="XV371"/>
      <c r="XW371"/>
      <c r="XX371"/>
      <c r="XY371"/>
      <c r="XZ371"/>
      <c r="YA371"/>
      <c r="YB371"/>
      <c r="YC371"/>
      <c r="YD371"/>
      <c r="YE371"/>
      <c r="YF371"/>
      <c r="YG371"/>
      <c r="YH371"/>
      <c r="YI371"/>
      <c r="YJ371"/>
      <c r="YK371"/>
      <c r="YL371"/>
      <c r="YM371"/>
      <c r="YN371"/>
      <c r="YO371"/>
      <c r="YP371"/>
      <c r="YQ371"/>
      <c r="YR371"/>
      <c r="YS371"/>
      <c r="YT371"/>
      <c r="YU371"/>
      <c r="YV371"/>
      <c r="YW371"/>
      <c r="YX371"/>
      <c r="YY371"/>
      <c r="YZ371"/>
      <c r="ZA371"/>
      <c r="ZB371"/>
      <c r="ZC371"/>
      <c r="ZD371"/>
      <c r="ZE371"/>
      <c r="ZF371"/>
      <c r="ZG371"/>
      <c r="ZH371"/>
      <c r="ZI371"/>
      <c r="ZJ371"/>
      <c r="ZK371"/>
      <c r="ZL371"/>
      <c r="ZM371"/>
      <c r="ZN371"/>
      <c r="ZO371"/>
      <c r="ZP371"/>
      <c r="ZQ371"/>
      <c r="ZR371"/>
      <c r="ZS371"/>
      <c r="ZT371"/>
      <c r="ZU371"/>
      <c r="ZV371"/>
      <c r="ZW371"/>
      <c r="ZX371"/>
      <c r="ZY371"/>
      <c r="ZZ371"/>
      <c r="AAA371"/>
      <c r="AAB371"/>
      <c r="AAC371"/>
      <c r="AAD371"/>
      <c r="AAE371"/>
      <c r="AAF371"/>
      <c r="AAG371"/>
      <c r="AAH371"/>
      <c r="AAI371"/>
      <c r="AAJ371"/>
      <c r="AAK371"/>
      <c r="AAL371"/>
      <c r="AAM371"/>
      <c r="AAN371"/>
      <c r="AAO371"/>
      <c r="AAP371"/>
      <c r="AAQ371"/>
      <c r="AAR371"/>
      <c r="AAS371"/>
      <c r="AAT371"/>
      <c r="AAU371"/>
      <c r="AAV371"/>
      <c r="AAW371"/>
      <c r="AAX371"/>
      <c r="AAY371"/>
      <c r="AAZ371"/>
      <c r="ABA371"/>
      <c r="ABB371"/>
      <c r="ABC371"/>
      <c r="ABD371"/>
      <c r="ABE371"/>
      <c r="ABF371"/>
      <c r="ABG371"/>
      <c r="ABH371"/>
      <c r="ABI371"/>
      <c r="ABJ371"/>
      <c r="ABK371"/>
      <c r="ABL371"/>
      <c r="ABM371"/>
      <c r="ABN371"/>
      <c r="ABO371"/>
      <c r="ABP371"/>
      <c r="ABQ371"/>
      <c r="ABR371"/>
      <c r="ABS371"/>
      <c r="ABT371"/>
      <c r="ABU371"/>
      <c r="ABV371"/>
      <c r="ABW371"/>
      <c r="ABX371"/>
      <c r="ABY371"/>
      <c r="ABZ371"/>
      <c r="ACA371"/>
      <c r="ACB371"/>
      <c r="ACC371"/>
      <c r="ACD371"/>
      <c r="ACE371"/>
      <c r="ACF371"/>
      <c r="ACG371"/>
      <c r="ACH371"/>
      <c r="ACI371"/>
      <c r="ACJ371"/>
      <c r="ACK371"/>
      <c r="ACL371"/>
      <c r="ACM371"/>
      <c r="ACN371"/>
      <c r="ACO371"/>
      <c r="ACP371"/>
      <c r="ACQ371"/>
      <c r="ACR371"/>
      <c r="ACS371"/>
      <c r="ACT371"/>
      <c r="ACU371"/>
      <c r="ACV371"/>
      <c r="ACW371"/>
      <c r="ACX371"/>
      <c r="ACY371"/>
      <c r="ACZ371"/>
      <c r="ADA371"/>
      <c r="ADB371"/>
      <c r="ADC371"/>
      <c r="ADD371"/>
      <c r="ADE371"/>
      <c r="ADF371"/>
      <c r="ADG371"/>
      <c r="ADH371"/>
      <c r="ADI371"/>
      <c r="ADJ371"/>
      <c r="ADK371"/>
      <c r="ADL371"/>
      <c r="ADM371"/>
      <c r="ADN371"/>
      <c r="ADO371"/>
      <c r="ADP371"/>
      <c r="ADQ371"/>
      <c r="ADR371"/>
      <c r="ADS371"/>
      <c r="ADT371"/>
      <c r="ADU371"/>
      <c r="ADV371"/>
      <c r="ADW371"/>
      <c r="ADX371"/>
      <c r="ADY371"/>
      <c r="ADZ371"/>
      <c r="AEA371"/>
      <c r="AEB371"/>
      <c r="AEC371"/>
      <c r="AED371"/>
      <c r="AEE371"/>
      <c r="AEF371"/>
      <c r="AEG371"/>
      <c r="AEH371"/>
      <c r="AEI371"/>
      <c r="AEJ371"/>
      <c r="AEK371"/>
      <c r="AEL371"/>
      <c r="AEM371"/>
      <c r="AEN371"/>
      <c r="AEO371"/>
      <c r="AEP371"/>
      <c r="AEQ371"/>
      <c r="AER371"/>
      <c r="AES371"/>
      <c r="AET371"/>
      <c r="AEU371"/>
      <c r="AEV371"/>
      <c r="AEW371"/>
      <c r="AEX371"/>
      <c r="AEY371"/>
      <c r="AEZ371"/>
      <c r="AFA371"/>
      <c r="AFB371"/>
      <c r="AFC371"/>
      <c r="AFD371"/>
      <c r="AFE371"/>
      <c r="AFF371"/>
      <c r="AFG371"/>
      <c r="AFH371"/>
      <c r="AFI371"/>
      <c r="AFJ371"/>
      <c r="AFK371"/>
      <c r="AFL371"/>
      <c r="AFM371"/>
      <c r="AFN371"/>
      <c r="AFO371"/>
      <c r="AFP371"/>
      <c r="AFQ371"/>
      <c r="AFR371"/>
      <c r="AFS371"/>
      <c r="AFT371"/>
      <c r="AFU371"/>
      <c r="AFV371"/>
      <c r="AFW371"/>
      <c r="AFX371"/>
      <c r="AFY371"/>
      <c r="AFZ371"/>
      <c r="AGA371"/>
      <c r="AGB371"/>
      <c r="AGC371"/>
      <c r="AGD371"/>
      <c r="AGE371"/>
      <c r="AGF371"/>
      <c r="AGG371"/>
      <c r="AGH371"/>
      <c r="AGI371"/>
      <c r="AGJ371"/>
      <c r="AGK371"/>
      <c r="AGL371"/>
      <c r="AGM371"/>
      <c r="AGN371"/>
      <c r="AGO371"/>
      <c r="AGP371"/>
      <c r="AGQ371"/>
      <c r="AGR371"/>
      <c r="AGS371"/>
      <c r="AGT371"/>
      <c r="AGU371"/>
      <c r="AGV371"/>
      <c r="AGW371"/>
      <c r="AGX371"/>
      <c r="AGY371"/>
      <c r="AGZ371"/>
      <c r="AHA371"/>
      <c r="AHB371"/>
      <c r="AHC371"/>
      <c r="AHD371"/>
      <c r="AHE371"/>
      <c r="AHF371"/>
      <c r="AHG371"/>
      <c r="AHH371"/>
      <c r="AHI371"/>
      <c r="AHJ371"/>
      <c r="AHK371"/>
      <c r="AHL371"/>
      <c r="AHM371"/>
      <c r="AHN371"/>
      <c r="AHO371"/>
      <c r="AHP371"/>
      <c r="AHQ371"/>
      <c r="AHR371"/>
      <c r="AHS371"/>
      <c r="AHT371"/>
      <c r="AHU371"/>
      <c r="AHV371"/>
      <c r="AHW371"/>
      <c r="AHX371"/>
      <c r="AHY371"/>
      <c r="AHZ371"/>
      <c r="AIA371"/>
      <c r="AIB371"/>
      <c r="AIC371"/>
      <c r="AID371"/>
      <c r="AIE371"/>
      <c r="AIF371"/>
      <c r="AIG371"/>
      <c r="AIH371"/>
      <c r="AII371"/>
      <c r="AIJ371"/>
      <c r="AIK371"/>
      <c r="AIL371"/>
      <c r="AIM371"/>
      <c r="AIN371"/>
      <c r="AIO371"/>
      <c r="AIP371"/>
      <c r="AIQ371"/>
      <c r="AIR371"/>
      <c r="AIS371"/>
      <c r="AIT371"/>
      <c r="AIU371"/>
      <c r="AIV371"/>
      <c r="AIW371"/>
      <c r="AIX371"/>
      <c r="AIY371"/>
      <c r="AIZ371"/>
      <c r="AJA371"/>
      <c r="AJB371"/>
      <c r="AJC371"/>
      <c r="AJD371"/>
      <c r="AJE371"/>
      <c r="AJF371"/>
      <c r="AJG371"/>
      <c r="AJH371"/>
      <c r="AJI371"/>
      <c r="AJJ371"/>
      <c r="AJK371"/>
      <c r="AJL371"/>
      <c r="AJM371"/>
      <c r="AJN371"/>
      <c r="AJO371"/>
      <c r="AJP371"/>
      <c r="AJQ371"/>
      <c r="AJR371"/>
      <c r="AJS371"/>
      <c r="AJT371"/>
      <c r="AJU371"/>
      <c r="AJV371"/>
      <c r="AJW371"/>
      <c r="AJX371"/>
      <c r="AJY371"/>
      <c r="AJZ371"/>
      <c r="AKA371"/>
      <c r="AKB371"/>
      <c r="AKC371"/>
      <c r="AKD371"/>
      <c r="AKE371"/>
      <c r="AKF371"/>
      <c r="AKG371"/>
      <c r="AKH371"/>
      <c r="AKI371"/>
      <c r="AKJ371"/>
      <c r="AKK371"/>
      <c r="AKL371"/>
      <c r="AKM371"/>
      <c r="AKN371"/>
      <c r="AKO371"/>
      <c r="AKP371"/>
      <c r="AKQ371"/>
      <c r="AKR371"/>
      <c r="AKS371"/>
      <c r="AKT371"/>
      <c r="AKU371"/>
      <c r="AKV371"/>
      <c r="AKW371"/>
      <c r="AKX371"/>
      <c r="AKY371"/>
      <c r="AKZ371"/>
      <c r="ALA371"/>
      <c r="ALB371"/>
      <c r="ALC371"/>
      <c r="ALD371"/>
      <c r="ALE371"/>
      <c r="ALF371"/>
      <c r="ALG371"/>
      <c r="ALH371"/>
      <c r="ALI371"/>
      <c r="ALJ371"/>
      <c r="ALK371"/>
      <c r="ALL371"/>
      <c r="ALM371"/>
      <c r="ALN371"/>
      <c r="ALO371"/>
      <c r="ALP371"/>
      <c r="ALQ371"/>
      <c r="ALR371"/>
      <c r="ALS371"/>
      <c r="ALT371"/>
      <c r="ALU371"/>
      <c r="ALV371"/>
      <c r="ALW371"/>
      <c r="ALX371"/>
      <c r="ALY371"/>
      <c r="ALZ371"/>
      <c r="AMA371"/>
      <c r="AMB371"/>
      <c r="AMC371"/>
      <c r="AMD371"/>
      <c r="AME371"/>
      <c r="AMF371"/>
    </row>
    <row r="372" spans="1:1020" ht="57.75" customHeight="1" x14ac:dyDescent="0.25">
      <c r="A372" s="135" t="s">
        <v>53</v>
      </c>
      <c r="B372" s="19" t="s">
        <v>54</v>
      </c>
      <c r="C372" s="84" t="s">
        <v>61</v>
      </c>
      <c r="D372" s="26">
        <v>102007</v>
      </c>
      <c r="E372" s="51">
        <v>1182</v>
      </c>
      <c r="F372" s="94"/>
      <c r="G372" s="40"/>
      <c r="H372" s="40"/>
      <c r="I372" s="40">
        <v>27.62</v>
      </c>
      <c r="J372" s="40"/>
      <c r="K372" s="40"/>
      <c r="L372" s="40">
        <v>28.45</v>
      </c>
      <c r="M372" s="40">
        <v>17.940000000000001</v>
      </c>
      <c r="N372" s="40">
        <v>28.17</v>
      </c>
      <c r="O372" s="40"/>
      <c r="P372" s="40"/>
      <c r="Q372" s="40"/>
      <c r="R372" s="40">
        <v>2.15</v>
      </c>
      <c r="S372" s="40"/>
      <c r="T372" s="40">
        <v>18.350000000000001</v>
      </c>
      <c r="U372" s="40"/>
      <c r="V372" s="40"/>
      <c r="W372" s="40"/>
      <c r="X372" s="40"/>
      <c r="Y372" s="40"/>
      <c r="Z372" s="40"/>
      <c r="AA372" s="40"/>
      <c r="AB372" s="40"/>
      <c r="AC372" s="20"/>
      <c r="AD372" s="40"/>
      <c r="AE372" s="40"/>
      <c r="AF372" s="40"/>
      <c r="AG372" s="40">
        <v>31.32</v>
      </c>
      <c r="AH372" s="40"/>
      <c r="AI372" s="40"/>
      <c r="AJ372" s="40"/>
      <c r="AK372" s="40"/>
      <c r="AL372" s="40"/>
      <c r="AM372" s="40"/>
      <c r="AN372" s="40"/>
      <c r="AO372" s="40"/>
      <c r="AP372" s="40">
        <v>0.34</v>
      </c>
      <c r="AQ372" s="40"/>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0"/>
      <c r="BP372" s="21"/>
      <c r="BQ372" s="21"/>
      <c r="BR372" s="21"/>
      <c r="BS372" s="70">
        <f t="shared" si="32"/>
        <v>154.34</v>
      </c>
      <c r="BT372" s="21">
        <v>217.48</v>
      </c>
      <c r="BU372" s="21"/>
      <c r="BV372" s="21"/>
      <c r="BW372" s="21"/>
      <c r="BX372" s="23">
        <f t="shared" si="30"/>
        <v>217.48</v>
      </c>
      <c r="BY372" s="71">
        <f t="shared" si="31"/>
        <v>41.50933247270185</v>
      </c>
      <c r="BZ372" s="93"/>
    </row>
    <row r="373" spans="1:1020" ht="54.75" customHeight="1" x14ac:dyDescent="0.25">
      <c r="A373" s="126" t="s">
        <v>53</v>
      </c>
      <c r="B373" s="19" t="s">
        <v>54</v>
      </c>
      <c r="C373" s="84" t="s">
        <v>62</v>
      </c>
      <c r="D373" s="127">
        <v>102008</v>
      </c>
      <c r="E373" s="51">
        <v>2103</v>
      </c>
      <c r="F373" s="94"/>
      <c r="G373" s="40"/>
      <c r="H373" s="40"/>
      <c r="I373" s="40"/>
      <c r="J373" s="40"/>
      <c r="K373" s="40"/>
      <c r="L373" s="40"/>
      <c r="M373" s="40">
        <v>1.56</v>
      </c>
      <c r="N373" s="40">
        <v>44.46</v>
      </c>
      <c r="O373" s="40">
        <v>25.14</v>
      </c>
      <c r="P373" s="40"/>
      <c r="Q373" s="40"/>
      <c r="R373" s="40">
        <v>5.17</v>
      </c>
      <c r="S373" s="40"/>
      <c r="T373" s="40"/>
      <c r="U373" s="40">
        <v>5.54</v>
      </c>
      <c r="V373" s="40"/>
      <c r="W373" s="40"/>
      <c r="X373" s="40"/>
      <c r="Y373" s="40"/>
      <c r="Z373" s="40"/>
      <c r="AA373" s="40"/>
      <c r="AB373" s="40"/>
      <c r="AC373" s="20"/>
      <c r="AD373" s="40"/>
      <c r="AE373" s="40"/>
      <c r="AF373" s="40"/>
      <c r="AG373" s="40"/>
      <c r="AH373" s="40"/>
      <c r="AI373" s="40"/>
      <c r="AJ373" s="40"/>
      <c r="AK373" s="40"/>
      <c r="AL373" s="40"/>
      <c r="AM373" s="40"/>
      <c r="AN373" s="40"/>
      <c r="AO373" s="40"/>
      <c r="AP373" s="40">
        <v>0.63500000000000001</v>
      </c>
      <c r="AQ373" s="40"/>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0"/>
      <c r="BP373" s="21"/>
      <c r="BQ373" s="21"/>
      <c r="BR373" s="21"/>
      <c r="BS373" s="70">
        <f t="shared" si="32"/>
        <v>82.50500000000001</v>
      </c>
      <c r="BT373" s="21">
        <v>71.239999999999995</v>
      </c>
      <c r="BU373" s="21"/>
      <c r="BV373" s="21"/>
      <c r="BW373" s="21"/>
      <c r="BX373" s="23">
        <f t="shared" si="30"/>
        <v>71.239999999999995</v>
      </c>
      <c r="BY373" s="71">
        <f t="shared" si="31"/>
        <v>53.663533773456052</v>
      </c>
      <c r="BZ373" s="93"/>
    </row>
    <row r="374" spans="1:1020" ht="54.75" customHeight="1" x14ac:dyDescent="0.25">
      <c r="A374" s="135" t="s">
        <v>53</v>
      </c>
      <c r="B374" s="19" t="s">
        <v>54</v>
      </c>
      <c r="C374" s="84" t="s">
        <v>63</v>
      </c>
      <c r="D374" s="26">
        <v>102009</v>
      </c>
      <c r="E374" s="51">
        <v>2082</v>
      </c>
      <c r="F374" s="51"/>
      <c r="G374" s="21"/>
      <c r="H374" s="21"/>
      <c r="I374" s="21">
        <v>101.22</v>
      </c>
      <c r="J374" s="21"/>
      <c r="K374" s="21"/>
      <c r="L374" s="21">
        <v>38.72</v>
      </c>
      <c r="M374" s="21">
        <v>25.2</v>
      </c>
      <c r="N374" s="21">
        <v>92.48</v>
      </c>
      <c r="O374" s="21">
        <v>57.72</v>
      </c>
      <c r="P374" s="21"/>
      <c r="Q374" s="21">
        <v>4.92</v>
      </c>
      <c r="R374" s="21">
        <v>6.89</v>
      </c>
      <c r="S374" s="21"/>
      <c r="T374" s="21"/>
      <c r="U374" s="21"/>
      <c r="V374" s="21"/>
      <c r="W374" s="21"/>
      <c r="X374" s="21"/>
      <c r="Y374" s="21"/>
      <c r="Z374" s="21"/>
      <c r="AA374" s="21"/>
      <c r="AB374" s="21"/>
      <c r="AC374" s="20">
        <v>51.62</v>
      </c>
      <c r="AD374" s="21"/>
      <c r="AE374" s="21"/>
      <c r="AF374" s="21"/>
      <c r="AG374" s="21"/>
      <c r="AH374" s="21"/>
      <c r="AI374" s="21"/>
      <c r="AJ374" s="21"/>
      <c r="AK374" s="21"/>
      <c r="AL374" s="21"/>
      <c r="AM374" s="21"/>
      <c r="AN374" s="21"/>
      <c r="AO374" s="21"/>
      <c r="AP374" s="21">
        <v>0.97</v>
      </c>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0"/>
      <c r="BP374" s="21"/>
      <c r="BQ374" s="21"/>
      <c r="BR374" s="21"/>
      <c r="BS374" s="70">
        <f t="shared" si="32"/>
        <v>379.74000000000007</v>
      </c>
      <c r="BT374" s="21">
        <v>394.88</v>
      </c>
      <c r="BU374" s="21"/>
      <c r="BV374" s="21"/>
      <c r="BW374" s="21"/>
      <c r="BX374" s="23">
        <f t="shared" si="30"/>
        <v>394.88</v>
      </c>
      <c r="BY374" s="71">
        <f t="shared" si="31"/>
        <v>49.022746637060756</v>
      </c>
      <c r="BZ374" s="93"/>
    </row>
    <row r="375" spans="1:1020" ht="59.1" customHeight="1" x14ac:dyDescent="0.2">
      <c r="A375" s="159" t="s">
        <v>53</v>
      </c>
      <c r="B375" s="151" t="s">
        <v>54</v>
      </c>
      <c r="C375" s="173" t="s">
        <v>64</v>
      </c>
      <c r="D375" s="159">
        <v>102010</v>
      </c>
      <c r="E375" s="153">
        <v>2174</v>
      </c>
      <c r="F375" s="154"/>
      <c r="G375" s="154"/>
      <c r="H375" s="154"/>
      <c r="I375" s="154"/>
      <c r="J375" s="154"/>
      <c r="K375" s="154"/>
      <c r="L375" s="154"/>
      <c r="M375" s="183">
        <v>64.42</v>
      </c>
      <c r="N375" s="183">
        <v>59.76</v>
      </c>
      <c r="O375" s="183">
        <v>44.32</v>
      </c>
      <c r="P375" s="154"/>
      <c r="Q375" s="154"/>
      <c r="R375" s="183">
        <v>6.02</v>
      </c>
      <c r="S375" s="154"/>
      <c r="T375" s="154"/>
      <c r="U375" s="154"/>
      <c r="V375" s="154"/>
      <c r="W375" s="154"/>
      <c r="X375" s="183">
        <v>0</v>
      </c>
      <c r="Y375" s="154"/>
      <c r="Z375" s="154"/>
      <c r="AA375" s="154"/>
      <c r="AB375" s="154"/>
      <c r="AC375" s="183">
        <v>21.86</v>
      </c>
      <c r="AD375" s="154"/>
      <c r="AE375" s="154"/>
      <c r="AF375" s="154"/>
      <c r="AG375" s="154"/>
      <c r="AH375" s="154"/>
      <c r="AI375" s="154"/>
      <c r="AJ375" s="154"/>
      <c r="AK375" s="154"/>
      <c r="AL375" s="154"/>
      <c r="AM375" s="154"/>
      <c r="AN375" s="154"/>
      <c r="AO375" s="154"/>
      <c r="AP375" s="183">
        <v>0.6</v>
      </c>
      <c r="AQ375" s="154"/>
      <c r="AR375" s="154"/>
      <c r="AS375" s="154"/>
      <c r="AT375" s="154"/>
      <c r="AU375" s="154"/>
      <c r="AV375" s="154"/>
      <c r="AW375" s="154"/>
      <c r="AX375" s="154"/>
      <c r="AY375" s="154"/>
      <c r="AZ375" s="154"/>
      <c r="BA375" s="154"/>
      <c r="BB375" s="154"/>
      <c r="BC375" s="154"/>
      <c r="BD375" s="154"/>
      <c r="BE375" s="154"/>
      <c r="BF375" s="154"/>
      <c r="BG375" s="154"/>
      <c r="BH375" s="154"/>
      <c r="BI375" s="154"/>
      <c r="BJ375" s="154"/>
      <c r="BK375" s="154"/>
      <c r="BL375" s="154"/>
      <c r="BM375" s="154"/>
      <c r="BN375" s="154"/>
      <c r="BO375" s="154"/>
      <c r="BP375" s="154"/>
      <c r="BQ375" s="154"/>
      <c r="BR375" s="154"/>
      <c r="BS375" s="154">
        <f t="shared" si="32"/>
        <v>196.98</v>
      </c>
      <c r="BT375" s="154">
        <v>543.03</v>
      </c>
      <c r="BU375" s="154"/>
      <c r="BV375" s="154"/>
      <c r="BW375" s="154"/>
      <c r="BX375" s="156">
        <f t="shared" si="30"/>
        <v>543.03</v>
      </c>
      <c r="BY375" s="156">
        <f t="shared" si="31"/>
        <v>26.618559208659342</v>
      </c>
      <c r="BZ375" s="154"/>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c r="IW375"/>
      <c r="IX375"/>
      <c r="IY375"/>
      <c r="IZ375"/>
      <c r="JA375"/>
      <c r="JB375"/>
      <c r="JC375"/>
      <c r="JD375"/>
      <c r="JE375"/>
      <c r="JF375"/>
      <c r="JG375"/>
      <c r="JH375"/>
      <c r="JI375"/>
      <c r="JJ375"/>
      <c r="JK375"/>
      <c r="JL375"/>
      <c r="JM375"/>
      <c r="JN375"/>
      <c r="JO375"/>
      <c r="JP375"/>
      <c r="JQ375"/>
      <c r="JR375"/>
      <c r="JS375"/>
      <c r="JT375"/>
      <c r="JU375"/>
      <c r="JV375"/>
      <c r="JW375"/>
      <c r="JX375"/>
      <c r="JY375"/>
      <c r="JZ375"/>
      <c r="KA375"/>
      <c r="KB375"/>
      <c r="KC375"/>
      <c r="KD375"/>
      <c r="KE375"/>
      <c r="KF375"/>
      <c r="KG375"/>
      <c r="KH375"/>
      <c r="KI375"/>
      <c r="KJ375"/>
      <c r="KK375"/>
      <c r="KL375"/>
      <c r="KM375"/>
      <c r="KN375"/>
      <c r="KO375"/>
      <c r="KP375"/>
      <c r="KQ375"/>
      <c r="KR375"/>
      <c r="KS375"/>
      <c r="KT375"/>
      <c r="KU375"/>
      <c r="KV375"/>
      <c r="KW375"/>
      <c r="KX375"/>
      <c r="KY375"/>
      <c r="KZ375"/>
      <c r="LA375"/>
      <c r="LB375"/>
      <c r="LC375"/>
      <c r="LD375"/>
      <c r="LE375"/>
      <c r="LF375"/>
      <c r="LG375"/>
      <c r="LH375"/>
      <c r="LI375"/>
      <c r="LJ375"/>
      <c r="LK375"/>
      <c r="LL375"/>
      <c r="LM375"/>
      <c r="LN375"/>
      <c r="LO375"/>
      <c r="LP375"/>
      <c r="LQ375"/>
      <c r="LR375"/>
      <c r="LS375"/>
      <c r="LT375"/>
      <c r="LU375"/>
      <c r="LV375"/>
      <c r="LW375"/>
      <c r="LX375"/>
      <c r="LY375"/>
      <c r="LZ375"/>
      <c r="MA375"/>
      <c r="MB375"/>
      <c r="MC375"/>
      <c r="MD375"/>
      <c r="ME375"/>
      <c r="MF375"/>
      <c r="MG375"/>
      <c r="MH375"/>
      <c r="MI375"/>
      <c r="MJ375"/>
      <c r="MK375"/>
      <c r="ML375"/>
      <c r="MM375"/>
      <c r="MN375"/>
      <c r="MO375"/>
      <c r="MP375"/>
      <c r="MQ375"/>
      <c r="MR375"/>
      <c r="MS375"/>
      <c r="MT375"/>
      <c r="MU375"/>
      <c r="MV375"/>
      <c r="MW375"/>
      <c r="MX375"/>
      <c r="MY375"/>
      <c r="MZ375"/>
      <c r="NA375"/>
      <c r="NB375"/>
      <c r="NC375"/>
      <c r="ND375"/>
      <c r="NE375"/>
      <c r="NF375"/>
      <c r="NG375"/>
      <c r="NH375"/>
      <c r="NI375"/>
      <c r="NJ375"/>
      <c r="NK375"/>
      <c r="NL375"/>
      <c r="NM375"/>
      <c r="NN375"/>
      <c r="NO375"/>
      <c r="NP375"/>
      <c r="NQ375"/>
      <c r="NR375"/>
      <c r="NS375"/>
      <c r="NT375"/>
      <c r="NU375"/>
      <c r="NV375"/>
      <c r="NW375"/>
      <c r="NX375"/>
      <c r="NY375"/>
      <c r="NZ375"/>
      <c r="OA375"/>
      <c r="OB375"/>
      <c r="OC375"/>
      <c r="OD375"/>
      <c r="OE375"/>
      <c r="OF375"/>
      <c r="OG375"/>
      <c r="OH375"/>
      <c r="OI375"/>
      <c r="OJ375"/>
      <c r="OK375"/>
      <c r="OL375"/>
      <c r="OM375"/>
      <c r="ON375"/>
      <c r="OO375"/>
      <c r="OP375"/>
      <c r="OQ375"/>
      <c r="OR375"/>
      <c r="OS375"/>
      <c r="OT375"/>
      <c r="OU375"/>
      <c r="OV375"/>
      <c r="OW375"/>
      <c r="OX375"/>
      <c r="OY375"/>
      <c r="OZ375"/>
      <c r="PA375"/>
      <c r="PB375"/>
      <c r="PC375"/>
      <c r="PD375"/>
      <c r="PE375"/>
      <c r="PF375"/>
      <c r="PG375"/>
      <c r="PH375"/>
      <c r="PI375"/>
      <c r="PJ375"/>
      <c r="PK375"/>
      <c r="PL375"/>
      <c r="PM375"/>
      <c r="PN375"/>
      <c r="PO375"/>
      <c r="PP375"/>
      <c r="PQ375"/>
      <c r="PR375"/>
      <c r="PS375"/>
      <c r="PT375"/>
      <c r="PU375"/>
      <c r="PV375"/>
      <c r="PW375"/>
      <c r="PX375"/>
      <c r="PY375"/>
      <c r="PZ375"/>
      <c r="QA375"/>
      <c r="QB375"/>
      <c r="QC375"/>
      <c r="QD375"/>
      <c r="QE375"/>
      <c r="QF375"/>
      <c r="QG375"/>
      <c r="QH375"/>
      <c r="QI375"/>
      <c r="QJ375"/>
      <c r="QK375"/>
      <c r="QL375"/>
      <c r="QM375"/>
      <c r="QN375"/>
      <c r="QO375"/>
      <c r="QP375"/>
      <c r="QQ375"/>
      <c r="QR375"/>
      <c r="QS375"/>
      <c r="QT375"/>
      <c r="QU375"/>
      <c r="QV375"/>
      <c r="QW375"/>
      <c r="QX375"/>
      <c r="QY375"/>
      <c r="QZ375"/>
      <c r="RA375"/>
      <c r="RB375"/>
      <c r="RC375"/>
      <c r="RD375"/>
      <c r="RE375"/>
      <c r="RF375"/>
      <c r="RG375"/>
      <c r="RH375"/>
      <c r="RI375"/>
      <c r="RJ375"/>
      <c r="RK375"/>
      <c r="RL375"/>
      <c r="RM375"/>
      <c r="RN375"/>
      <c r="RO375"/>
      <c r="RP375"/>
      <c r="RQ375"/>
      <c r="RR375"/>
      <c r="RS375"/>
      <c r="RT375"/>
      <c r="RU375"/>
      <c r="RV375"/>
      <c r="RW375"/>
      <c r="RX375"/>
      <c r="RY375"/>
      <c r="RZ375"/>
      <c r="SA375"/>
      <c r="SB375"/>
      <c r="SC375"/>
      <c r="SD375"/>
      <c r="SE375"/>
      <c r="SF375"/>
      <c r="SG375"/>
      <c r="SH375"/>
      <c r="SI375"/>
      <c r="SJ375"/>
      <c r="SK375"/>
      <c r="SL375"/>
      <c r="SM375"/>
      <c r="SN375"/>
      <c r="SO375"/>
      <c r="SP375"/>
      <c r="SQ375"/>
      <c r="SR375"/>
      <c r="SS375"/>
      <c r="ST375"/>
      <c r="SU375"/>
      <c r="SV375"/>
      <c r="SW375"/>
      <c r="SX375"/>
      <c r="SY375"/>
      <c r="SZ375"/>
      <c r="TA375"/>
      <c r="TB375"/>
      <c r="TC375"/>
      <c r="TD375"/>
      <c r="TE375"/>
      <c r="TF375"/>
      <c r="TG375"/>
      <c r="TH375"/>
      <c r="TI375"/>
      <c r="TJ375"/>
      <c r="TK375"/>
      <c r="TL375"/>
      <c r="TM375"/>
      <c r="TN375"/>
      <c r="TO375"/>
      <c r="TP375"/>
      <c r="TQ375"/>
      <c r="TR375"/>
      <c r="TS375"/>
      <c r="TT375"/>
      <c r="TU375"/>
      <c r="TV375"/>
      <c r="TW375"/>
      <c r="TX375"/>
      <c r="TY375"/>
      <c r="TZ375"/>
      <c r="UA375"/>
      <c r="UB375"/>
      <c r="UC375"/>
      <c r="UD375"/>
      <c r="UE375"/>
      <c r="UF375"/>
      <c r="UG375"/>
      <c r="UH375"/>
      <c r="UI375"/>
      <c r="UJ375"/>
      <c r="UK375"/>
      <c r="UL375"/>
      <c r="UM375"/>
      <c r="UN375"/>
      <c r="UO375"/>
      <c r="UP375"/>
      <c r="UQ375"/>
      <c r="UR375"/>
      <c r="US375"/>
      <c r="UT375"/>
      <c r="UU375"/>
      <c r="UV375"/>
      <c r="UW375"/>
      <c r="UX375"/>
      <c r="UY375"/>
      <c r="UZ375"/>
      <c r="VA375"/>
      <c r="VB375"/>
      <c r="VC375"/>
      <c r="VD375"/>
      <c r="VE375"/>
      <c r="VF375"/>
      <c r="VG375"/>
      <c r="VH375"/>
      <c r="VI375"/>
      <c r="VJ375"/>
      <c r="VK375"/>
      <c r="VL375"/>
      <c r="VM375"/>
      <c r="VN375"/>
      <c r="VO375"/>
      <c r="VP375"/>
      <c r="VQ375"/>
      <c r="VR375"/>
      <c r="VS375"/>
      <c r="VT375"/>
      <c r="VU375"/>
      <c r="VV375"/>
      <c r="VW375"/>
      <c r="VX375"/>
      <c r="VY375"/>
      <c r="VZ375"/>
      <c r="WA375"/>
      <c r="WB375"/>
      <c r="WC375"/>
      <c r="WD375"/>
      <c r="WE375"/>
      <c r="WF375"/>
      <c r="WG375"/>
      <c r="WH375"/>
      <c r="WI375"/>
      <c r="WJ375"/>
      <c r="WK375"/>
      <c r="WL375"/>
      <c r="WM375"/>
      <c r="WN375"/>
      <c r="WO375"/>
      <c r="WP375"/>
      <c r="WQ375"/>
      <c r="WR375"/>
      <c r="WS375"/>
      <c r="WT375"/>
      <c r="WU375"/>
      <c r="WV375"/>
      <c r="WW375"/>
      <c r="WX375"/>
      <c r="WY375"/>
      <c r="WZ375"/>
      <c r="XA375"/>
      <c r="XB375"/>
      <c r="XC375"/>
      <c r="XD375"/>
      <c r="XE375"/>
      <c r="XF375"/>
      <c r="XG375"/>
      <c r="XH375"/>
      <c r="XI375"/>
      <c r="XJ375"/>
      <c r="XK375"/>
      <c r="XL375"/>
      <c r="XM375"/>
      <c r="XN375"/>
      <c r="XO375"/>
      <c r="XP375"/>
      <c r="XQ375"/>
      <c r="XR375"/>
      <c r="XS375"/>
      <c r="XT375"/>
      <c r="XU375"/>
      <c r="XV375"/>
      <c r="XW375"/>
      <c r="XX375"/>
      <c r="XY375"/>
      <c r="XZ375"/>
      <c r="YA375"/>
      <c r="YB375"/>
      <c r="YC375"/>
      <c r="YD375"/>
      <c r="YE375"/>
      <c r="YF375"/>
      <c r="YG375"/>
      <c r="YH375"/>
      <c r="YI375"/>
      <c r="YJ375"/>
      <c r="YK375"/>
      <c r="YL375"/>
      <c r="YM375"/>
      <c r="YN375"/>
      <c r="YO375"/>
      <c r="YP375"/>
      <c r="YQ375"/>
      <c r="YR375"/>
      <c r="YS375"/>
      <c r="YT375"/>
      <c r="YU375"/>
      <c r="YV375"/>
      <c r="YW375"/>
      <c r="YX375"/>
      <c r="YY375"/>
      <c r="YZ375"/>
      <c r="ZA375"/>
      <c r="ZB375"/>
      <c r="ZC375"/>
      <c r="ZD375"/>
      <c r="ZE375"/>
      <c r="ZF375"/>
      <c r="ZG375"/>
      <c r="ZH375"/>
      <c r="ZI375"/>
      <c r="ZJ375"/>
      <c r="ZK375"/>
      <c r="ZL375"/>
      <c r="ZM375"/>
      <c r="ZN375"/>
      <c r="ZO375"/>
      <c r="ZP375"/>
      <c r="ZQ375"/>
      <c r="ZR375"/>
      <c r="ZS375"/>
      <c r="ZT375"/>
      <c r="ZU375"/>
      <c r="ZV375"/>
      <c r="ZW375"/>
      <c r="ZX375"/>
      <c r="ZY375"/>
      <c r="ZZ375"/>
      <c r="AAA375"/>
      <c r="AAB375"/>
      <c r="AAC375"/>
      <c r="AAD375"/>
      <c r="AAE375"/>
      <c r="AAF375"/>
      <c r="AAG375"/>
      <c r="AAH375"/>
      <c r="AAI375"/>
      <c r="AAJ375"/>
      <c r="AAK375"/>
      <c r="AAL375"/>
      <c r="AAM375"/>
      <c r="AAN375"/>
      <c r="AAO375"/>
      <c r="AAP375"/>
      <c r="AAQ375"/>
      <c r="AAR375"/>
      <c r="AAS375"/>
      <c r="AAT375"/>
      <c r="AAU375"/>
      <c r="AAV375"/>
      <c r="AAW375"/>
      <c r="AAX375"/>
      <c r="AAY375"/>
      <c r="AAZ375"/>
      <c r="ABA375"/>
      <c r="ABB375"/>
      <c r="ABC375"/>
      <c r="ABD375"/>
      <c r="ABE375"/>
      <c r="ABF375"/>
      <c r="ABG375"/>
      <c r="ABH375"/>
      <c r="ABI375"/>
      <c r="ABJ375"/>
      <c r="ABK375"/>
      <c r="ABL375"/>
      <c r="ABM375"/>
      <c r="ABN375"/>
      <c r="ABO375"/>
      <c r="ABP375"/>
      <c r="ABQ375"/>
      <c r="ABR375"/>
      <c r="ABS375"/>
      <c r="ABT375"/>
      <c r="ABU375"/>
      <c r="ABV375"/>
      <c r="ABW375"/>
      <c r="ABX375"/>
      <c r="ABY375"/>
      <c r="ABZ375"/>
      <c r="ACA375"/>
      <c r="ACB375"/>
      <c r="ACC375"/>
      <c r="ACD375"/>
      <c r="ACE375"/>
      <c r="ACF375"/>
      <c r="ACG375"/>
      <c r="ACH375"/>
      <c r="ACI375"/>
      <c r="ACJ375"/>
      <c r="ACK375"/>
      <c r="ACL375"/>
      <c r="ACM375"/>
      <c r="ACN375"/>
      <c r="ACO375"/>
      <c r="ACP375"/>
      <c r="ACQ375"/>
      <c r="ACR375"/>
      <c r="ACS375"/>
      <c r="ACT375"/>
      <c r="ACU375"/>
      <c r="ACV375"/>
      <c r="ACW375"/>
      <c r="ACX375"/>
      <c r="ACY375"/>
      <c r="ACZ375"/>
      <c r="ADA375"/>
      <c r="ADB375"/>
      <c r="ADC375"/>
      <c r="ADD375"/>
      <c r="ADE375"/>
      <c r="ADF375"/>
      <c r="ADG375"/>
      <c r="ADH375"/>
      <c r="ADI375"/>
      <c r="ADJ375"/>
      <c r="ADK375"/>
      <c r="ADL375"/>
      <c r="ADM375"/>
      <c r="ADN375"/>
      <c r="ADO375"/>
      <c r="ADP375"/>
      <c r="ADQ375"/>
      <c r="ADR375"/>
      <c r="ADS375"/>
      <c r="ADT375"/>
      <c r="ADU375"/>
      <c r="ADV375"/>
      <c r="ADW375"/>
      <c r="ADX375"/>
      <c r="ADY375"/>
      <c r="ADZ375"/>
      <c r="AEA375"/>
      <c r="AEB375"/>
      <c r="AEC375"/>
      <c r="AED375"/>
      <c r="AEE375"/>
      <c r="AEF375"/>
      <c r="AEG375"/>
      <c r="AEH375"/>
      <c r="AEI375"/>
      <c r="AEJ375"/>
      <c r="AEK375"/>
      <c r="AEL375"/>
      <c r="AEM375"/>
      <c r="AEN375"/>
      <c r="AEO375"/>
      <c r="AEP375"/>
      <c r="AEQ375"/>
      <c r="AER375"/>
      <c r="AES375"/>
      <c r="AET375"/>
      <c r="AEU375"/>
      <c r="AEV375"/>
      <c r="AEW375"/>
      <c r="AEX375"/>
      <c r="AEY375"/>
      <c r="AEZ375"/>
      <c r="AFA375"/>
      <c r="AFB375"/>
      <c r="AFC375"/>
      <c r="AFD375"/>
      <c r="AFE375"/>
      <c r="AFF375"/>
      <c r="AFG375"/>
      <c r="AFH375"/>
      <c r="AFI375"/>
      <c r="AFJ375"/>
      <c r="AFK375"/>
      <c r="AFL375"/>
      <c r="AFM375"/>
      <c r="AFN375"/>
      <c r="AFO375"/>
      <c r="AFP375"/>
      <c r="AFQ375"/>
      <c r="AFR375"/>
      <c r="AFS375"/>
      <c r="AFT375"/>
      <c r="AFU375"/>
      <c r="AFV375"/>
      <c r="AFW375"/>
      <c r="AFX375"/>
      <c r="AFY375"/>
      <c r="AFZ375"/>
      <c r="AGA375"/>
      <c r="AGB375"/>
      <c r="AGC375"/>
      <c r="AGD375"/>
      <c r="AGE375"/>
      <c r="AGF375"/>
      <c r="AGG375"/>
      <c r="AGH375"/>
      <c r="AGI375"/>
      <c r="AGJ375"/>
      <c r="AGK375"/>
      <c r="AGL375"/>
      <c r="AGM375"/>
      <c r="AGN375"/>
      <c r="AGO375"/>
      <c r="AGP375"/>
      <c r="AGQ375"/>
      <c r="AGR375"/>
      <c r="AGS375"/>
      <c r="AGT375"/>
      <c r="AGU375"/>
      <c r="AGV375"/>
      <c r="AGW375"/>
      <c r="AGX375"/>
      <c r="AGY375"/>
      <c r="AGZ375"/>
      <c r="AHA375"/>
      <c r="AHB375"/>
      <c r="AHC375"/>
      <c r="AHD375"/>
      <c r="AHE375"/>
      <c r="AHF375"/>
      <c r="AHG375"/>
      <c r="AHH375"/>
      <c r="AHI375"/>
      <c r="AHJ375"/>
      <c r="AHK375"/>
      <c r="AHL375"/>
      <c r="AHM375"/>
      <c r="AHN375"/>
      <c r="AHO375"/>
      <c r="AHP375"/>
      <c r="AHQ375"/>
      <c r="AHR375"/>
      <c r="AHS375"/>
      <c r="AHT375"/>
      <c r="AHU375"/>
      <c r="AHV375"/>
      <c r="AHW375"/>
      <c r="AHX375"/>
      <c r="AHY375"/>
      <c r="AHZ375"/>
      <c r="AIA375"/>
      <c r="AIB375"/>
      <c r="AIC375"/>
      <c r="AID375"/>
      <c r="AIE375"/>
      <c r="AIF375"/>
      <c r="AIG375"/>
      <c r="AIH375"/>
      <c r="AII375"/>
      <c r="AIJ375"/>
      <c r="AIK375"/>
      <c r="AIL375"/>
      <c r="AIM375"/>
      <c r="AIN375"/>
      <c r="AIO375"/>
      <c r="AIP375"/>
      <c r="AIQ375"/>
      <c r="AIR375"/>
      <c r="AIS375"/>
      <c r="AIT375"/>
      <c r="AIU375"/>
      <c r="AIV375"/>
      <c r="AIW375"/>
      <c r="AIX375"/>
      <c r="AIY375"/>
      <c r="AIZ375"/>
      <c r="AJA375"/>
      <c r="AJB375"/>
      <c r="AJC375"/>
      <c r="AJD375"/>
      <c r="AJE375"/>
      <c r="AJF375"/>
      <c r="AJG375"/>
      <c r="AJH375"/>
      <c r="AJI375"/>
      <c r="AJJ375"/>
      <c r="AJK375"/>
      <c r="AJL375"/>
      <c r="AJM375"/>
      <c r="AJN375"/>
      <c r="AJO375"/>
      <c r="AJP375"/>
      <c r="AJQ375"/>
      <c r="AJR375"/>
      <c r="AJS375"/>
      <c r="AJT375"/>
      <c r="AJU375"/>
      <c r="AJV375"/>
      <c r="AJW375"/>
      <c r="AJX375"/>
      <c r="AJY375"/>
      <c r="AJZ375"/>
      <c r="AKA375"/>
      <c r="AKB375"/>
      <c r="AKC375"/>
      <c r="AKD375"/>
      <c r="AKE375"/>
      <c r="AKF375"/>
      <c r="AKG375"/>
      <c r="AKH375"/>
      <c r="AKI375"/>
      <c r="AKJ375"/>
      <c r="AKK375"/>
      <c r="AKL375"/>
      <c r="AKM375"/>
      <c r="AKN375"/>
      <c r="AKO375"/>
      <c r="AKP375"/>
      <c r="AKQ375"/>
      <c r="AKR375"/>
      <c r="AKS375"/>
      <c r="AKT375"/>
      <c r="AKU375"/>
      <c r="AKV375"/>
      <c r="AKW375"/>
      <c r="AKX375"/>
      <c r="AKY375"/>
      <c r="AKZ375"/>
      <c r="ALA375"/>
      <c r="ALB375"/>
      <c r="ALC375"/>
      <c r="ALD375"/>
      <c r="ALE375"/>
      <c r="ALF375"/>
      <c r="ALG375"/>
      <c r="ALH375"/>
      <c r="ALI375"/>
      <c r="ALJ375"/>
      <c r="ALK375"/>
      <c r="ALL375"/>
      <c r="ALM375"/>
      <c r="ALN375"/>
      <c r="ALO375"/>
      <c r="ALP375"/>
      <c r="ALQ375"/>
      <c r="ALR375"/>
      <c r="ALS375"/>
      <c r="ALT375"/>
      <c r="ALU375"/>
      <c r="ALV375"/>
      <c r="ALW375"/>
      <c r="ALX375"/>
      <c r="ALY375"/>
      <c r="ALZ375"/>
      <c r="AMA375"/>
      <c r="AMB375"/>
      <c r="AMC375"/>
      <c r="AMD375"/>
      <c r="AME375"/>
      <c r="AMF375"/>
    </row>
    <row r="376" spans="1:1020" ht="62.45" customHeight="1" x14ac:dyDescent="0.25">
      <c r="A376" s="135" t="s">
        <v>53</v>
      </c>
      <c r="B376" s="19" t="s">
        <v>54</v>
      </c>
      <c r="C376" s="84" t="s">
        <v>65</v>
      </c>
      <c r="D376" s="26">
        <v>102011</v>
      </c>
      <c r="E376" s="51">
        <v>5309</v>
      </c>
      <c r="F376" s="51"/>
      <c r="G376" s="21"/>
      <c r="H376" s="21"/>
      <c r="I376" s="21">
        <v>224.68</v>
      </c>
      <c r="J376" s="21"/>
      <c r="K376" s="21">
        <v>29.52</v>
      </c>
      <c r="L376" s="21">
        <v>51.54</v>
      </c>
      <c r="M376" s="21">
        <v>111</v>
      </c>
      <c r="N376" s="21">
        <v>150.34</v>
      </c>
      <c r="O376" s="21">
        <v>6.18</v>
      </c>
      <c r="P376" s="21"/>
      <c r="Q376" s="21"/>
      <c r="R376" s="21">
        <v>27.27</v>
      </c>
      <c r="S376" s="21"/>
      <c r="T376" s="21">
        <v>35.340000000000003</v>
      </c>
      <c r="U376" s="21">
        <v>17.22</v>
      </c>
      <c r="V376" s="21">
        <v>24.06</v>
      </c>
      <c r="W376" s="21">
        <v>0.96</v>
      </c>
      <c r="X376" s="21"/>
      <c r="Y376" s="21"/>
      <c r="Z376" s="21"/>
      <c r="AA376" s="21"/>
      <c r="AB376" s="21"/>
      <c r="AC376" s="20">
        <v>102.84</v>
      </c>
      <c r="AD376" s="21"/>
      <c r="AE376" s="21"/>
      <c r="AF376" s="21"/>
      <c r="AG376" s="21">
        <v>176.2</v>
      </c>
      <c r="AH376" s="21"/>
      <c r="AI376" s="21">
        <v>0.3</v>
      </c>
      <c r="AJ376" s="21"/>
      <c r="AK376" s="21"/>
      <c r="AL376" s="21">
        <v>0.84</v>
      </c>
      <c r="AM376" s="21"/>
      <c r="AN376" s="21"/>
      <c r="AO376" s="21"/>
      <c r="AP376" s="21">
        <v>9.49</v>
      </c>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0"/>
      <c r="BP376" s="21"/>
      <c r="BQ376" s="21"/>
      <c r="BR376" s="21"/>
      <c r="BS376" s="70">
        <f t="shared" si="32"/>
        <v>967.78000000000009</v>
      </c>
      <c r="BT376" s="21">
        <v>542.77</v>
      </c>
      <c r="BU376" s="21"/>
      <c r="BV376" s="21"/>
      <c r="BW376" s="21"/>
      <c r="BX376" s="23">
        <f t="shared" si="30"/>
        <v>542.77</v>
      </c>
      <c r="BY376" s="71">
        <f t="shared" si="31"/>
        <v>64.068054682069445</v>
      </c>
      <c r="BZ376" s="93"/>
    </row>
    <row r="377" spans="1:1020" ht="61.5" customHeight="1" x14ac:dyDescent="0.25">
      <c r="A377" s="135" t="s">
        <v>53</v>
      </c>
      <c r="B377" s="19" t="s">
        <v>54</v>
      </c>
      <c r="C377" s="84" t="s">
        <v>66</v>
      </c>
      <c r="D377" s="26">
        <v>102012</v>
      </c>
      <c r="E377" s="51">
        <v>1855</v>
      </c>
      <c r="F377" s="51"/>
      <c r="G377" s="21"/>
      <c r="H377" s="21"/>
      <c r="I377" s="21">
        <v>49.12</v>
      </c>
      <c r="J377" s="21"/>
      <c r="K377" s="21"/>
      <c r="L377" s="21">
        <v>60.42</v>
      </c>
      <c r="M377" s="21"/>
      <c r="N377" s="21"/>
      <c r="O377" s="21"/>
      <c r="P377" s="21"/>
      <c r="Q377" s="21"/>
      <c r="R377" s="21">
        <v>4.08</v>
      </c>
      <c r="S377" s="21"/>
      <c r="T377" s="21">
        <v>4.58</v>
      </c>
      <c r="U377" s="86"/>
      <c r="V377" s="21"/>
      <c r="W377" s="21"/>
      <c r="X377" s="21">
        <v>6.48</v>
      </c>
      <c r="Y377" s="21">
        <v>91.03</v>
      </c>
      <c r="Z377" s="21">
        <v>48.58</v>
      </c>
      <c r="AA377" s="21"/>
      <c r="AB377" s="21">
        <v>1</v>
      </c>
      <c r="AC377" s="20"/>
      <c r="AD377" s="21"/>
      <c r="AE377" s="21"/>
      <c r="AF377" s="21"/>
      <c r="AG377" s="21"/>
      <c r="AH377" s="21"/>
      <c r="AI377" s="21"/>
      <c r="AJ377" s="21"/>
      <c r="AK377" s="21"/>
      <c r="AL377" s="21"/>
      <c r="AM377" s="21"/>
      <c r="AN377" s="21"/>
      <c r="AO377" s="21"/>
      <c r="AP377" s="21">
        <v>0.52</v>
      </c>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0"/>
      <c r="BP377" s="21"/>
      <c r="BQ377" s="21"/>
      <c r="BR377" s="21"/>
      <c r="BS377" s="70">
        <f t="shared" si="32"/>
        <v>265.80999999999995</v>
      </c>
      <c r="BT377" s="21">
        <v>237.48</v>
      </c>
      <c r="BU377" s="21"/>
      <c r="BV377" s="21"/>
      <c r="BW377" s="21"/>
      <c r="BX377" s="23">
        <f t="shared" ref="BX377:BX411" si="33">BT377+BU377+BV377+BW377</f>
        <v>237.48</v>
      </c>
      <c r="BY377" s="71">
        <f t="shared" si="31"/>
        <v>52.814480716882905</v>
      </c>
      <c r="BZ377" s="93"/>
    </row>
    <row r="378" spans="1:1020" ht="54.75" customHeight="1" x14ac:dyDescent="0.25">
      <c r="A378" s="135" t="s">
        <v>53</v>
      </c>
      <c r="B378" s="19" t="s">
        <v>54</v>
      </c>
      <c r="C378" s="84" t="s">
        <v>67</v>
      </c>
      <c r="D378" s="26">
        <v>102013</v>
      </c>
      <c r="E378" s="51">
        <v>1417</v>
      </c>
      <c r="F378" s="94"/>
      <c r="G378" s="40"/>
      <c r="H378" s="40"/>
      <c r="I378" s="40">
        <v>33.46</v>
      </c>
      <c r="J378" s="40"/>
      <c r="K378" s="40"/>
      <c r="L378" s="40">
        <v>4.16</v>
      </c>
      <c r="M378" s="40">
        <v>21.72</v>
      </c>
      <c r="N378" s="40">
        <v>18.2</v>
      </c>
      <c r="O378" s="40">
        <v>20.56</v>
      </c>
      <c r="P378" s="40"/>
      <c r="Q378" s="40"/>
      <c r="R378" s="40">
        <v>4.84</v>
      </c>
      <c r="S378" s="40"/>
      <c r="T378" s="40">
        <v>12.13</v>
      </c>
      <c r="U378" s="40"/>
      <c r="V378" s="40"/>
      <c r="W378" s="40"/>
      <c r="X378" s="40"/>
      <c r="Y378" s="40">
        <v>5.66</v>
      </c>
      <c r="Z378" s="40">
        <v>11.86</v>
      </c>
      <c r="AA378" s="40"/>
      <c r="AB378" s="40"/>
      <c r="AC378" s="20"/>
      <c r="AD378" s="40"/>
      <c r="AE378" s="40"/>
      <c r="AF378" s="40"/>
      <c r="AG378" s="40"/>
      <c r="AH378" s="40"/>
      <c r="AI378" s="40"/>
      <c r="AJ378" s="40"/>
      <c r="AK378" s="40"/>
      <c r="AL378" s="40"/>
      <c r="AM378" s="40"/>
      <c r="AN378" s="40"/>
      <c r="AO378" s="40"/>
      <c r="AP378" s="40">
        <v>0.58499999999999996</v>
      </c>
      <c r="AQ378" s="40"/>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0"/>
      <c r="BP378" s="21"/>
      <c r="BQ378" s="21"/>
      <c r="BR378" s="21"/>
      <c r="BS378" s="70">
        <f t="shared" si="32"/>
        <v>133.17500000000001</v>
      </c>
      <c r="BT378" s="21">
        <v>239.46</v>
      </c>
      <c r="BU378" s="21"/>
      <c r="BV378" s="21"/>
      <c r="BW378" s="21"/>
      <c r="BX378" s="23">
        <f t="shared" si="33"/>
        <v>239.46</v>
      </c>
      <c r="BY378" s="71">
        <f t="shared" si="31"/>
        <v>35.738725562547806</v>
      </c>
      <c r="BZ378" s="93"/>
    </row>
    <row r="379" spans="1:1020" ht="66.2" customHeight="1" x14ac:dyDescent="0.25">
      <c r="A379" s="126" t="s">
        <v>53</v>
      </c>
      <c r="B379" s="19" t="s">
        <v>54</v>
      </c>
      <c r="C379" s="84" t="s">
        <v>68</v>
      </c>
      <c r="D379" s="127">
        <v>102014</v>
      </c>
      <c r="E379" s="51">
        <v>1924</v>
      </c>
      <c r="F379" s="51"/>
      <c r="G379" s="21"/>
      <c r="H379" s="21"/>
      <c r="I379" s="21"/>
      <c r="J379" s="21"/>
      <c r="K379" s="21">
        <v>0.6</v>
      </c>
      <c r="L379" s="21"/>
      <c r="M379" s="21">
        <v>21.24</v>
      </c>
      <c r="N379" s="21">
        <v>32.1</v>
      </c>
      <c r="O379" s="21">
        <v>23.04</v>
      </c>
      <c r="P379" s="21"/>
      <c r="Q379" s="21"/>
      <c r="R379" s="21">
        <v>9.33</v>
      </c>
      <c r="S379" s="21"/>
      <c r="T379" s="21"/>
      <c r="U379" s="21"/>
      <c r="V379" s="21"/>
      <c r="W379" s="21"/>
      <c r="X379" s="21"/>
      <c r="Y379" s="21"/>
      <c r="Z379" s="21"/>
      <c r="AA379" s="21"/>
      <c r="AB379" s="21"/>
      <c r="AC379" s="20">
        <v>22.86</v>
      </c>
      <c r="AD379" s="21"/>
      <c r="AE379" s="21"/>
      <c r="AF379" s="21"/>
      <c r="AG379" s="21"/>
      <c r="AH379" s="21"/>
      <c r="AI379" s="21"/>
      <c r="AJ379" s="21"/>
      <c r="AK379" s="21"/>
      <c r="AL379" s="21"/>
      <c r="AM379" s="21"/>
      <c r="AN379" s="21"/>
      <c r="AO379" s="21"/>
      <c r="AP379" s="21">
        <v>1.5620000000000001</v>
      </c>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0"/>
      <c r="BP379" s="21"/>
      <c r="BQ379" s="21"/>
      <c r="BR379" s="21"/>
      <c r="BS379" s="70">
        <f t="shared" si="32"/>
        <v>110.73199999999999</v>
      </c>
      <c r="BT379" s="21">
        <v>503.2</v>
      </c>
      <c r="BU379" s="21"/>
      <c r="BV379" s="21"/>
      <c r="BW379" s="21"/>
      <c r="BX379" s="23">
        <f t="shared" si="33"/>
        <v>503.2</v>
      </c>
      <c r="BY379" s="71">
        <f t="shared" si="31"/>
        <v>18.036525217776557</v>
      </c>
      <c r="BZ379" s="93"/>
    </row>
    <row r="380" spans="1:1020" ht="55.5" customHeight="1" x14ac:dyDescent="0.25">
      <c r="A380" s="126" t="s">
        <v>53</v>
      </c>
      <c r="B380" s="19" t="s">
        <v>54</v>
      </c>
      <c r="C380" s="83" t="s">
        <v>69</v>
      </c>
      <c r="D380" s="127">
        <v>102015</v>
      </c>
      <c r="E380" s="51">
        <v>1654</v>
      </c>
      <c r="F380" s="235" t="s">
        <v>536</v>
      </c>
      <c r="G380" s="235"/>
      <c r="H380" s="235"/>
      <c r="I380" s="235"/>
      <c r="J380" s="235"/>
      <c r="K380" s="235"/>
      <c r="L380" s="235"/>
      <c r="M380" s="235"/>
      <c r="N380" s="235"/>
      <c r="O380" s="235"/>
      <c r="P380" s="235"/>
      <c r="Q380" s="235"/>
      <c r="R380" s="235"/>
      <c r="S380" s="235"/>
      <c r="T380" s="235"/>
      <c r="U380" s="235"/>
      <c r="V380" s="235"/>
      <c r="W380" s="235"/>
      <c r="X380" s="235"/>
      <c r="Y380" s="235"/>
      <c r="Z380" s="235"/>
      <c r="AA380" s="235"/>
      <c r="AB380" s="235"/>
      <c r="AC380" s="235"/>
      <c r="AD380" s="235"/>
      <c r="AE380" s="235"/>
      <c r="AF380" s="235"/>
      <c r="AG380" s="235"/>
      <c r="AH380" s="235"/>
      <c r="AI380" s="235"/>
      <c r="AJ380" s="235"/>
      <c r="AK380" s="235"/>
      <c r="AL380" s="235"/>
      <c r="AM380" s="235"/>
      <c r="AN380" s="235"/>
      <c r="AO380" s="235"/>
      <c r="AP380" s="235"/>
      <c r="AQ380" s="235"/>
      <c r="AR380" s="235"/>
      <c r="AS380" s="235"/>
      <c r="AT380" s="235"/>
      <c r="AU380" s="235"/>
      <c r="AV380" s="235"/>
      <c r="AW380" s="235"/>
      <c r="AX380" s="235"/>
      <c r="AY380" s="235"/>
      <c r="AZ380" s="235"/>
      <c r="BA380" s="235"/>
      <c r="BB380" s="235"/>
      <c r="BC380" s="235"/>
      <c r="BD380" s="235"/>
      <c r="BE380" s="235"/>
      <c r="BF380" s="235"/>
      <c r="BG380" s="235"/>
      <c r="BH380" s="235"/>
      <c r="BI380" s="235"/>
      <c r="BJ380" s="235"/>
      <c r="BK380" s="235"/>
      <c r="BL380" s="235"/>
      <c r="BM380" s="235"/>
      <c r="BN380" s="235"/>
      <c r="BO380" s="235"/>
      <c r="BP380" s="235"/>
      <c r="BQ380" s="235"/>
      <c r="BR380" s="235"/>
      <c r="BS380" s="70">
        <f t="shared" si="32"/>
        <v>0</v>
      </c>
      <c r="BT380" s="21">
        <v>182.64</v>
      </c>
      <c r="BU380" s="21"/>
      <c r="BV380" s="21"/>
      <c r="BW380" s="21"/>
      <c r="BX380" s="23">
        <f t="shared" si="33"/>
        <v>182.64</v>
      </c>
      <c r="BY380" s="71">
        <f t="shared" si="31"/>
        <v>0</v>
      </c>
      <c r="BZ380" s="93"/>
    </row>
    <row r="381" spans="1:1020" ht="63.75" customHeight="1" x14ac:dyDescent="0.25">
      <c r="A381" s="126" t="s">
        <v>53</v>
      </c>
      <c r="B381" s="19" t="s">
        <v>54</v>
      </c>
      <c r="C381" s="84" t="s">
        <v>70</v>
      </c>
      <c r="D381" s="127">
        <v>102016</v>
      </c>
      <c r="E381" s="51">
        <v>2191</v>
      </c>
      <c r="F381" s="51"/>
      <c r="G381" s="21"/>
      <c r="H381" s="21"/>
      <c r="I381" s="21">
        <v>47.12</v>
      </c>
      <c r="J381" s="21"/>
      <c r="K381" s="21"/>
      <c r="L381" s="21">
        <v>8.8800000000000008</v>
      </c>
      <c r="M381" s="21">
        <v>38.520000000000003</v>
      </c>
      <c r="N381" s="21">
        <v>17.57</v>
      </c>
      <c r="O381" s="21">
        <v>15.02</v>
      </c>
      <c r="P381" s="21"/>
      <c r="Q381" s="21"/>
      <c r="R381" s="21"/>
      <c r="S381" s="21"/>
      <c r="T381" s="21">
        <v>8.5500000000000007</v>
      </c>
      <c r="U381" s="21"/>
      <c r="V381" s="21"/>
      <c r="W381" s="21"/>
      <c r="X381" s="21"/>
      <c r="Y381" s="21"/>
      <c r="Z381" s="21"/>
      <c r="AA381" s="21"/>
      <c r="AB381" s="21"/>
      <c r="AC381" s="20"/>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0"/>
      <c r="BP381" s="21"/>
      <c r="BQ381" s="21"/>
      <c r="BR381" s="21"/>
      <c r="BS381" s="70">
        <f t="shared" si="32"/>
        <v>135.66</v>
      </c>
      <c r="BT381" s="21">
        <v>273.02</v>
      </c>
      <c r="BU381" s="21"/>
      <c r="BV381" s="21"/>
      <c r="BW381" s="21"/>
      <c r="BX381" s="23">
        <f t="shared" si="33"/>
        <v>273.02</v>
      </c>
      <c r="BY381" s="71">
        <f t="shared" si="31"/>
        <v>33.194675540765395</v>
      </c>
      <c r="BZ381" s="93"/>
    </row>
    <row r="382" spans="1:1020" ht="57.2" customHeight="1" x14ac:dyDescent="0.2">
      <c r="A382" s="159" t="s">
        <v>53</v>
      </c>
      <c r="B382" s="151" t="s">
        <v>54</v>
      </c>
      <c r="C382" s="173" t="s">
        <v>71</v>
      </c>
      <c r="D382" s="159">
        <v>102017</v>
      </c>
      <c r="E382" s="153">
        <v>4285</v>
      </c>
      <c r="F382" s="154"/>
      <c r="G382" s="154"/>
      <c r="H382" s="154"/>
      <c r="I382" s="154">
        <v>69.66</v>
      </c>
      <c r="J382" s="154"/>
      <c r="K382" s="154"/>
      <c r="L382" s="183">
        <v>98.64</v>
      </c>
      <c r="M382" s="154"/>
      <c r="N382" s="154"/>
      <c r="O382" s="154"/>
      <c r="P382" s="154"/>
      <c r="Q382" s="154"/>
      <c r="R382" s="183">
        <v>6.45</v>
      </c>
      <c r="S382" s="183"/>
      <c r="T382" s="183">
        <v>18.940000000000001</v>
      </c>
      <c r="U382" s="154"/>
      <c r="V382" s="154"/>
      <c r="W382" s="154"/>
      <c r="X382" s="183">
        <v>14</v>
      </c>
      <c r="Y382" s="183">
        <v>142.63999999999999</v>
      </c>
      <c r="Z382" s="183">
        <v>64.42</v>
      </c>
      <c r="AA382" s="154"/>
      <c r="AB382" s="183">
        <v>13.76</v>
      </c>
      <c r="AC382" s="154"/>
      <c r="AD382" s="154"/>
      <c r="AE382" s="154"/>
      <c r="AF382" s="154"/>
      <c r="AG382" s="154"/>
      <c r="AH382" s="154"/>
      <c r="AI382" s="154"/>
      <c r="AJ382" s="154"/>
      <c r="AK382" s="154"/>
      <c r="AL382" s="154"/>
      <c r="AM382" s="154"/>
      <c r="AN382" s="154"/>
      <c r="AO382" s="154"/>
      <c r="AP382" s="183">
        <v>0.63500000000000001</v>
      </c>
      <c r="AQ382" s="154"/>
      <c r="AR382" s="154"/>
      <c r="AS382" s="154"/>
      <c r="AT382" s="154"/>
      <c r="AU382" s="154"/>
      <c r="AV382" s="154"/>
      <c r="AW382" s="154"/>
      <c r="AX382" s="154"/>
      <c r="AY382" s="154"/>
      <c r="AZ382" s="154"/>
      <c r="BA382" s="154"/>
      <c r="BB382" s="154"/>
      <c r="BC382" s="154"/>
      <c r="BD382" s="154"/>
      <c r="BE382" s="154"/>
      <c r="BF382" s="154"/>
      <c r="BG382" s="154"/>
      <c r="BH382" s="154"/>
      <c r="BI382" s="154"/>
      <c r="BJ382" s="154"/>
      <c r="BK382" s="154"/>
      <c r="BL382" s="154"/>
      <c r="BM382" s="154"/>
      <c r="BN382" s="154"/>
      <c r="BO382" s="154"/>
      <c r="BP382" s="154"/>
      <c r="BQ382" s="154"/>
      <c r="BR382" s="154"/>
      <c r="BS382" s="154">
        <f t="shared" si="32"/>
        <v>429.14499999999998</v>
      </c>
      <c r="BT382" s="154">
        <v>628.29</v>
      </c>
      <c r="BU382" s="154"/>
      <c r="BV382" s="154"/>
      <c r="BW382" s="154"/>
      <c r="BX382" s="156">
        <f t="shared" si="33"/>
        <v>628.29</v>
      </c>
      <c r="BY382" s="156">
        <f t="shared" si="31"/>
        <v>40.583581969577324</v>
      </c>
      <c r="BZ382" s="154"/>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c r="IW382"/>
      <c r="IX382"/>
      <c r="IY382"/>
      <c r="IZ382"/>
      <c r="JA382"/>
      <c r="JB382"/>
      <c r="JC382"/>
      <c r="JD382"/>
      <c r="JE382"/>
      <c r="JF382"/>
      <c r="JG382"/>
      <c r="JH382"/>
      <c r="JI382"/>
      <c r="JJ382"/>
      <c r="JK382"/>
      <c r="JL382"/>
      <c r="JM382"/>
      <c r="JN382"/>
      <c r="JO382"/>
      <c r="JP382"/>
      <c r="JQ382"/>
      <c r="JR382"/>
      <c r="JS382"/>
      <c r="JT382"/>
      <c r="JU382"/>
      <c r="JV382"/>
      <c r="JW382"/>
      <c r="JX382"/>
      <c r="JY382"/>
      <c r="JZ382"/>
      <c r="KA382"/>
      <c r="KB382"/>
      <c r="KC382"/>
      <c r="KD382"/>
      <c r="KE382"/>
      <c r="KF382"/>
      <c r="KG382"/>
      <c r="KH382"/>
      <c r="KI382"/>
      <c r="KJ382"/>
      <c r="KK382"/>
      <c r="KL382"/>
      <c r="KM382"/>
      <c r="KN382"/>
      <c r="KO382"/>
      <c r="KP382"/>
      <c r="KQ382"/>
      <c r="KR382"/>
      <c r="KS382"/>
      <c r="KT382"/>
      <c r="KU382"/>
      <c r="KV382"/>
      <c r="KW382"/>
      <c r="KX382"/>
      <c r="KY382"/>
      <c r="KZ382"/>
      <c r="LA382"/>
      <c r="LB382"/>
      <c r="LC382"/>
      <c r="LD382"/>
      <c r="LE382"/>
      <c r="LF382"/>
      <c r="LG382"/>
      <c r="LH382"/>
      <c r="LI382"/>
      <c r="LJ382"/>
      <c r="LK382"/>
      <c r="LL382"/>
      <c r="LM382"/>
      <c r="LN382"/>
      <c r="LO382"/>
      <c r="LP382"/>
      <c r="LQ382"/>
      <c r="LR382"/>
      <c r="LS382"/>
      <c r="LT382"/>
      <c r="LU382"/>
      <c r="LV382"/>
      <c r="LW382"/>
      <c r="LX382"/>
      <c r="LY382"/>
      <c r="LZ382"/>
      <c r="MA382"/>
      <c r="MB382"/>
      <c r="MC382"/>
      <c r="MD382"/>
      <c r="ME382"/>
      <c r="MF382"/>
      <c r="MG382"/>
      <c r="MH382"/>
      <c r="MI382"/>
      <c r="MJ382"/>
      <c r="MK382"/>
      <c r="ML382"/>
      <c r="MM382"/>
      <c r="MN382"/>
      <c r="MO382"/>
      <c r="MP382"/>
      <c r="MQ382"/>
      <c r="MR382"/>
      <c r="MS382"/>
      <c r="MT382"/>
      <c r="MU382"/>
      <c r="MV382"/>
      <c r="MW382"/>
      <c r="MX382"/>
      <c r="MY382"/>
      <c r="MZ382"/>
      <c r="NA382"/>
      <c r="NB382"/>
      <c r="NC382"/>
      <c r="ND382"/>
      <c r="NE382"/>
      <c r="NF382"/>
      <c r="NG382"/>
      <c r="NH382"/>
      <c r="NI382"/>
      <c r="NJ382"/>
      <c r="NK382"/>
      <c r="NL382"/>
      <c r="NM382"/>
      <c r="NN382"/>
      <c r="NO382"/>
      <c r="NP382"/>
      <c r="NQ382"/>
      <c r="NR382"/>
      <c r="NS382"/>
      <c r="NT382"/>
      <c r="NU382"/>
      <c r="NV382"/>
      <c r="NW382"/>
      <c r="NX382"/>
      <c r="NY382"/>
      <c r="NZ382"/>
      <c r="OA382"/>
      <c r="OB382"/>
      <c r="OC382"/>
      <c r="OD382"/>
      <c r="OE382"/>
      <c r="OF382"/>
      <c r="OG382"/>
      <c r="OH382"/>
      <c r="OI382"/>
      <c r="OJ382"/>
      <c r="OK382"/>
      <c r="OL382"/>
      <c r="OM382"/>
      <c r="ON382"/>
      <c r="OO382"/>
      <c r="OP382"/>
      <c r="OQ382"/>
      <c r="OR382"/>
      <c r="OS382"/>
      <c r="OT382"/>
      <c r="OU382"/>
      <c r="OV382"/>
      <c r="OW382"/>
      <c r="OX382"/>
      <c r="OY382"/>
      <c r="OZ382"/>
      <c r="PA382"/>
      <c r="PB382"/>
      <c r="PC382"/>
      <c r="PD382"/>
      <c r="PE382"/>
      <c r="PF382"/>
      <c r="PG382"/>
      <c r="PH382"/>
      <c r="PI382"/>
      <c r="PJ382"/>
      <c r="PK382"/>
      <c r="PL382"/>
      <c r="PM382"/>
      <c r="PN382"/>
      <c r="PO382"/>
      <c r="PP382"/>
      <c r="PQ382"/>
      <c r="PR382"/>
      <c r="PS382"/>
      <c r="PT382"/>
      <c r="PU382"/>
      <c r="PV382"/>
      <c r="PW382"/>
      <c r="PX382"/>
      <c r="PY382"/>
      <c r="PZ382"/>
      <c r="QA382"/>
      <c r="QB382"/>
      <c r="QC382"/>
      <c r="QD382"/>
      <c r="QE382"/>
      <c r="QF382"/>
      <c r="QG382"/>
      <c r="QH382"/>
      <c r="QI382"/>
      <c r="QJ382"/>
      <c r="QK382"/>
      <c r="QL382"/>
      <c r="QM382"/>
      <c r="QN382"/>
      <c r="QO382"/>
      <c r="QP382"/>
      <c r="QQ382"/>
      <c r="QR382"/>
      <c r="QS382"/>
      <c r="QT382"/>
      <c r="QU382"/>
      <c r="QV382"/>
      <c r="QW382"/>
      <c r="QX382"/>
      <c r="QY382"/>
      <c r="QZ382"/>
      <c r="RA382"/>
      <c r="RB382"/>
      <c r="RC382"/>
      <c r="RD382"/>
      <c r="RE382"/>
      <c r="RF382"/>
      <c r="RG382"/>
      <c r="RH382"/>
      <c r="RI382"/>
      <c r="RJ382"/>
      <c r="RK382"/>
      <c r="RL382"/>
      <c r="RM382"/>
      <c r="RN382"/>
      <c r="RO382"/>
      <c r="RP382"/>
      <c r="RQ382"/>
      <c r="RR382"/>
      <c r="RS382"/>
      <c r="RT382"/>
      <c r="RU382"/>
      <c r="RV382"/>
      <c r="RW382"/>
      <c r="RX382"/>
      <c r="RY382"/>
      <c r="RZ382"/>
      <c r="SA382"/>
      <c r="SB382"/>
      <c r="SC382"/>
      <c r="SD382"/>
      <c r="SE382"/>
      <c r="SF382"/>
      <c r="SG382"/>
      <c r="SH382"/>
      <c r="SI382"/>
      <c r="SJ382"/>
      <c r="SK382"/>
      <c r="SL382"/>
      <c r="SM382"/>
      <c r="SN382"/>
      <c r="SO382"/>
      <c r="SP382"/>
      <c r="SQ382"/>
      <c r="SR382"/>
      <c r="SS382"/>
      <c r="ST382"/>
      <c r="SU382"/>
      <c r="SV382"/>
      <c r="SW382"/>
      <c r="SX382"/>
      <c r="SY382"/>
      <c r="SZ382"/>
      <c r="TA382"/>
      <c r="TB382"/>
      <c r="TC382"/>
      <c r="TD382"/>
      <c r="TE382"/>
      <c r="TF382"/>
      <c r="TG382"/>
      <c r="TH382"/>
      <c r="TI382"/>
      <c r="TJ382"/>
      <c r="TK382"/>
      <c r="TL382"/>
      <c r="TM382"/>
      <c r="TN382"/>
      <c r="TO382"/>
      <c r="TP382"/>
      <c r="TQ382"/>
      <c r="TR382"/>
      <c r="TS382"/>
      <c r="TT382"/>
      <c r="TU382"/>
      <c r="TV382"/>
      <c r="TW382"/>
      <c r="TX382"/>
      <c r="TY382"/>
      <c r="TZ382"/>
      <c r="UA382"/>
      <c r="UB382"/>
      <c r="UC382"/>
      <c r="UD382"/>
      <c r="UE382"/>
      <c r="UF382"/>
      <c r="UG382"/>
      <c r="UH382"/>
      <c r="UI382"/>
      <c r="UJ382"/>
      <c r="UK382"/>
      <c r="UL382"/>
      <c r="UM382"/>
      <c r="UN382"/>
      <c r="UO382"/>
      <c r="UP382"/>
      <c r="UQ382"/>
      <c r="UR382"/>
      <c r="US382"/>
      <c r="UT382"/>
      <c r="UU382"/>
      <c r="UV382"/>
      <c r="UW382"/>
      <c r="UX382"/>
      <c r="UY382"/>
      <c r="UZ382"/>
      <c r="VA382"/>
      <c r="VB382"/>
      <c r="VC382"/>
      <c r="VD382"/>
      <c r="VE382"/>
      <c r="VF382"/>
      <c r="VG382"/>
      <c r="VH382"/>
      <c r="VI382"/>
      <c r="VJ382"/>
      <c r="VK382"/>
      <c r="VL382"/>
      <c r="VM382"/>
      <c r="VN382"/>
      <c r="VO382"/>
      <c r="VP382"/>
      <c r="VQ382"/>
      <c r="VR382"/>
      <c r="VS382"/>
      <c r="VT382"/>
      <c r="VU382"/>
      <c r="VV382"/>
      <c r="VW382"/>
      <c r="VX382"/>
      <c r="VY382"/>
      <c r="VZ382"/>
      <c r="WA382"/>
      <c r="WB382"/>
      <c r="WC382"/>
      <c r="WD382"/>
      <c r="WE382"/>
      <c r="WF382"/>
      <c r="WG382"/>
      <c r="WH382"/>
      <c r="WI382"/>
      <c r="WJ382"/>
      <c r="WK382"/>
      <c r="WL382"/>
      <c r="WM382"/>
      <c r="WN382"/>
      <c r="WO382"/>
      <c r="WP382"/>
      <c r="WQ382"/>
      <c r="WR382"/>
      <c r="WS382"/>
      <c r="WT382"/>
      <c r="WU382"/>
      <c r="WV382"/>
      <c r="WW382"/>
      <c r="WX382"/>
      <c r="WY382"/>
      <c r="WZ382"/>
      <c r="XA382"/>
      <c r="XB382"/>
      <c r="XC382"/>
      <c r="XD382"/>
      <c r="XE382"/>
      <c r="XF382"/>
      <c r="XG382"/>
      <c r="XH382"/>
      <c r="XI382"/>
      <c r="XJ382"/>
      <c r="XK382"/>
      <c r="XL382"/>
      <c r="XM382"/>
      <c r="XN382"/>
      <c r="XO382"/>
      <c r="XP382"/>
      <c r="XQ382"/>
      <c r="XR382"/>
      <c r="XS382"/>
      <c r="XT382"/>
      <c r="XU382"/>
      <c r="XV382"/>
      <c r="XW382"/>
      <c r="XX382"/>
      <c r="XY382"/>
      <c r="XZ382"/>
      <c r="YA382"/>
      <c r="YB382"/>
      <c r="YC382"/>
      <c r="YD382"/>
      <c r="YE382"/>
      <c r="YF382"/>
      <c r="YG382"/>
      <c r="YH382"/>
      <c r="YI382"/>
      <c r="YJ382"/>
      <c r="YK382"/>
      <c r="YL382"/>
      <c r="YM382"/>
      <c r="YN382"/>
      <c r="YO382"/>
      <c r="YP382"/>
      <c r="YQ382"/>
      <c r="YR382"/>
      <c r="YS382"/>
      <c r="YT382"/>
      <c r="YU382"/>
      <c r="YV382"/>
      <c r="YW382"/>
      <c r="YX382"/>
      <c r="YY382"/>
      <c r="YZ382"/>
      <c r="ZA382"/>
      <c r="ZB382"/>
      <c r="ZC382"/>
      <c r="ZD382"/>
      <c r="ZE382"/>
      <c r="ZF382"/>
      <c r="ZG382"/>
      <c r="ZH382"/>
      <c r="ZI382"/>
      <c r="ZJ382"/>
      <c r="ZK382"/>
      <c r="ZL382"/>
      <c r="ZM382"/>
      <c r="ZN382"/>
      <c r="ZO382"/>
      <c r="ZP382"/>
      <c r="ZQ382"/>
      <c r="ZR382"/>
      <c r="ZS382"/>
      <c r="ZT382"/>
      <c r="ZU382"/>
      <c r="ZV382"/>
      <c r="ZW382"/>
      <c r="ZX382"/>
      <c r="ZY382"/>
      <c r="ZZ382"/>
      <c r="AAA382"/>
      <c r="AAB382"/>
      <c r="AAC382"/>
      <c r="AAD382"/>
      <c r="AAE382"/>
      <c r="AAF382"/>
      <c r="AAG382"/>
      <c r="AAH382"/>
      <c r="AAI382"/>
      <c r="AAJ382"/>
      <c r="AAK382"/>
      <c r="AAL382"/>
      <c r="AAM382"/>
      <c r="AAN382"/>
      <c r="AAO382"/>
      <c r="AAP382"/>
      <c r="AAQ382"/>
      <c r="AAR382"/>
      <c r="AAS382"/>
      <c r="AAT382"/>
      <c r="AAU382"/>
      <c r="AAV382"/>
      <c r="AAW382"/>
      <c r="AAX382"/>
      <c r="AAY382"/>
      <c r="AAZ382"/>
      <c r="ABA382"/>
      <c r="ABB382"/>
      <c r="ABC382"/>
      <c r="ABD382"/>
      <c r="ABE382"/>
      <c r="ABF382"/>
      <c r="ABG382"/>
      <c r="ABH382"/>
      <c r="ABI382"/>
      <c r="ABJ382"/>
      <c r="ABK382"/>
      <c r="ABL382"/>
      <c r="ABM382"/>
      <c r="ABN382"/>
      <c r="ABO382"/>
      <c r="ABP382"/>
      <c r="ABQ382"/>
      <c r="ABR382"/>
      <c r="ABS382"/>
      <c r="ABT382"/>
      <c r="ABU382"/>
      <c r="ABV382"/>
      <c r="ABW382"/>
      <c r="ABX382"/>
      <c r="ABY382"/>
      <c r="ABZ382"/>
      <c r="ACA382"/>
      <c r="ACB382"/>
      <c r="ACC382"/>
      <c r="ACD382"/>
      <c r="ACE382"/>
      <c r="ACF382"/>
      <c r="ACG382"/>
      <c r="ACH382"/>
      <c r="ACI382"/>
      <c r="ACJ382"/>
      <c r="ACK382"/>
      <c r="ACL382"/>
      <c r="ACM382"/>
      <c r="ACN382"/>
      <c r="ACO382"/>
      <c r="ACP382"/>
      <c r="ACQ382"/>
      <c r="ACR382"/>
      <c r="ACS382"/>
      <c r="ACT382"/>
      <c r="ACU382"/>
      <c r="ACV382"/>
      <c r="ACW382"/>
      <c r="ACX382"/>
      <c r="ACY382"/>
      <c r="ACZ382"/>
      <c r="ADA382"/>
      <c r="ADB382"/>
      <c r="ADC382"/>
      <c r="ADD382"/>
      <c r="ADE382"/>
      <c r="ADF382"/>
      <c r="ADG382"/>
      <c r="ADH382"/>
      <c r="ADI382"/>
      <c r="ADJ382"/>
      <c r="ADK382"/>
      <c r="ADL382"/>
      <c r="ADM382"/>
      <c r="ADN382"/>
      <c r="ADO382"/>
      <c r="ADP382"/>
      <c r="ADQ382"/>
      <c r="ADR382"/>
      <c r="ADS382"/>
      <c r="ADT382"/>
      <c r="ADU382"/>
      <c r="ADV382"/>
      <c r="ADW382"/>
      <c r="ADX382"/>
      <c r="ADY382"/>
      <c r="ADZ382"/>
      <c r="AEA382"/>
      <c r="AEB382"/>
      <c r="AEC382"/>
      <c r="AED382"/>
      <c r="AEE382"/>
      <c r="AEF382"/>
      <c r="AEG382"/>
      <c r="AEH382"/>
      <c r="AEI382"/>
      <c r="AEJ382"/>
      <c r="AEK382"/>
      <c r="AEL382"/>
      <c r="AEM382"/>
      <c r="AEN382"/>
      <c r="AEO382"/>
      <c r="AEP382"/>
      <c r="AEQ382"/>
      <c r="AER382"/>
      <c r="AES382"/>
      <c r="AET382"/>
      <c r="AEU382"/>
      <c r="AEV382"/>
      <c r="AEW382"/>
      <c r="AEX382"/>
      <c r="AEY382"/>
      <c r="AEZ382"/>
      <c r="AFA382"/>
      <c r="AFB382"/>
      <c r="AFC382"/>
      <c r="AFD382"/>
      <c r="AFE382"/>
      <c r="AFF382"/>
      <c r="AFG382"/>
      <c r="AFH382"/>
      <c r="AFI382"/>
      <c r="AFJ382"/>
      <c r="AFK382"/>
      <c r="AFL382"/>
      <c r="AFM382"/>
      <c r="AFN382"/>
      <c r="AFO382"/>
      <c r="AFP382"/>
      <c r="AFQ382"/>
      <c r="AFR382"/>
      <c r="AFS382"/>
      <c r="AFT382"/>
      <c r="AFU382"/>
      <c r="AFV382"/>
      <c r="AFW382"/>
      <c r="AFX382"/>
      <c r="AFY382"/>
      <c r="AFZ382"/>
      <c r="AGA382"/>
      <c r="AGB382"/>
      <c r="AGC382"/>
      <c r="AGD382"/>
      <c r="AGE382"/>
      <c r="AGF382"/>
      <c r="AGG382"/>
      <c r="AGH382"/>
      <c r="AGI382"/>
      <c r="AGJ382"/>
      <c r="AGK382"/>
      <c r="AGL382"/>
      <c r="AGM382"/>
      <c r="AGN382"/>
      <c r="AGO382"/>
      <c r="AGP382"/>
      <c r="AGQ382"/>
      <c r="AGR382"/>
      <c r="AGS382"/>
      <c r="AGT382"/>
      <c r="AGU382"/>
      <c r="AGV382"/>
      <c r="AGW382"/>
      <c r="AGX382"/>
      <c r="AGY382"/>
      <c r="AGZ382"/>
      <c r="AHA382"/>
      <c r="AHB382"/>
      <c r="AHC382"/>
      <c r="AHD382"/>
      <c r="AHE382"/>
      <c r="AHF382"/>
      <c r="AHG382"/>
      <c r="AHH382"/>
      <c r="AHI382"/>
      <c r="AHJ382"/>
      <c r="AHK382"/>
      <c r="AHL382"/>
      <c r="AHM382"/>
      <c r="AHN382"/>
      <c r="AHO382"/>
      <c r="AHP382"/>
      <c r="AHQ382"/>
      <c r="AHR382"/>
      <c r="AHS382"/>
      <c r="AHT382"/>
      <c r="AHU382"/>
      <c r="AHV382"/>
      <c r="AHW382"/>
      <c r="AHX382"/>
      <c r="AHY382"/>
      <c r="AHZ382"/>
      <c r="AIA382"/>
      <c r="AIB382"/>
      <c r="AIC382"/>
      <c r="AID382"/>
      <c r="AIE382"/>
      <c r="AIF382"/>
      <c r="AIG382"/>
      <c r="AIH382"/>
      <c r="AII382"/>
      <c r="AIJ382"/>
      <c r="AIK382"/>
      <c r="AIL382"/>
      <c r="AIM382"/>
      <c r="AIN382"/>
      <c r="AIO382"/>
      <c r="AIP382"/>
      <c r="AIQ382"/>
      <c r="AIR382"/>
      <c r="AIS382"/>
      <c r="AIT382"/>
      <c r="AIU382"/>
      <c r="AIV382"/>
      <c r="AIW382"/>
      <c r="AIX382"/>
      <c r="AIY382"/>
      <c r="AIZ382"/>
      <c r="AJA382"/>
      <c r="AJB382"/>
      <c r="AJC382"/>
      <c r="AJD382"/>
      <c r="AJE382"/>
      <c r="AJF382"/>
      <c r="AJG382"/>
      <c r="AJH382"/>
      <c r="AJI382"/>
      <c r="AJJ382"/>
      <c r="AJK382"/>
      <c r="AJL382"/>
      <c r="AJM382"/>
      <c r="AJN382"/>
      <c r="AJO382"/>
      <c r="AJP382"/>
      <c r="AJQ382"/>
      <c r="AJR382"/>
      <c r="AJS382"/>
      <c r="AJT382"/>
      <c r="AJU382"/>
      <c r="AJV382"/>
      <c r="AJW382"/>
      <c r="AJX382"/>
      <c r="AJY382"/>
      <c r="AJZ382"/>
      <c r="AKA382"/>
      <c r="AKB382"/>
      <c r="AKC382"/>
      <c r="AKD382"/>
      <c r="AKE382"/>
      <c r="AKF382"/>
      <c r="AKG382"/>
      <c r="AKH382"/>
      <c r="AKI382"/>
      <c r="AKJ382"/>
      <c r="AKK382"/>
      <c r="AKL382"/>
      <c r="AKM382"/>
      <c r="AKN382"/>
      <c r="AKO382"/>
      <c r="AKP382"/>
      <c r="AKQ382"/>
      <c r="AKR382"/>
      <c r="AKS382"/>
      <c r="AKT382"/>
      <c r="AKU382"/>
      <c r="AKV382"/>
      <c r="AKW382"/>
      <c r="AKX382"/>
      <c r="AKY382"/>
      <c r="AKZ382"/>
      <c r="ALA382"/>
      <c r="ALB382"/>
      <c r="ALC382"/>
      <c r="ALD382"/>
      <c r="ALE382"/>
      <c r="ALF382"/>
      <c r="ALG382"/>
      <c r="ALH382"/>
      <c r="ALI382"/>
      <c r="ALJ382"/>
      <c r="ALK382"/>
      <c r="ALL382"/>
      <c r="ALM382"/>
      <c r="ALN382"/>
      <c r="ALO382"/>
      <c r="ALP382"/>
      <c r="ALQ382"/>
      <c r="ALR382"/>
      <c r="ALS382"/>
      <c r="ALT382"/>
      <c r="ALU382"/>
      <c r="ALV382"/>
      <c r="ALW382"/>
      <c r="ALX382"/>
      <c r="ALY382"/>
      <c r="ALZ382"/>
      <c r="AMA382"/>
      <c r="AMB382"/>
      <c r="AMC382"/>
      <c r="AMD382"/>
      <c r="AME382"/>
      <c r="AMF382"/>
    </row>
    <row r="383" spans="1:1020" ht="54.75" customHeight="1" x14ac:dyDescent="0.25">
      <c r="A383" s="126" t="s">
        <v>53</v>
      </c>
      <c r="B383" s="19" t="s">
        <v>54</v>
      </c>
      <c r="C383" s="83" t="s">
        <v>72</v>
      </c>
      <c r="D383" s="127">
        <v>102018</v>
      </c>
      <c r="E383" s="51">
        <v>1912</v>
      </c>
      <c r="F383" s="235" t="s">
        <v>536</v>
      </c>
      <c r="G383" s="235"/>
      <c r="H383" s="235"/>
      <c r="I383" s="235"/>
      <c r="J383" s="235"/>
      <c r="K383" s="235"/>
      <c r="L383" s="235"/>
      <c r="M383" s="235"/>
      <c r="N383" s="235"/>
      <c r="O383" s="235"/>
      <c r="P383" s="235"/>
      <c r="Q383" s="235"/>
      <c r="R383" s="235"/>
      <c r="S383" s="235"/>
      <c r="T383" s="235"/>
      <c r="U383" s="235"/>
      <c r="V383" s="235"/>
      <c r="W383" s="235"/>
      <c r="X383" s="235"/>
      <c r="Y383" s="235"/>
      <c r="Z383" s="235"/>
      <c r="AA383" s="235"/>
      <c r="AB383" s="235"/>
      <c r="AC383" s="235"/>
      <c r="AD383" s="235"/>
      <c r="AE383" s="235"/>
      <c r="AF383" s="235"/>
      <c r="AG383" s="235"/>
      <c r="AH383" s="235"/>
      <c r="AI383" s="235"/>
      <c r="AJ383" s="235"/>
      <c r="AK383" s="235"/>
      <c r="AL383" s="235"/>
      <c r="AM383" s="235"/>
      <c r="AN383" s="235"/>
      <c r="AO383" s="235"/>
      <c r="AP383" s="235"/>
      <c r="AQ383" s="235"/>
      <c r="AR383" s="235"/>
      <c r="AS383" s="235"/>
      <c r="AT383" s="235"/>
      <c r="AU383" s="235"/>
      <c r="AV383" s="235"/>
      <c r="AW383" s="235"/>
      <c r="AX383" s="235"/>
      <c r="AY383" s="235"/>
      <c r="AZ383" s="235"/>
      <c r="BA383" s="235"/>
      <c r="BB383" s="235"/>
      <c r="BC383" s="235"/>
      <c r="BD383" s="235"/>
      <c r="BE383" s="235"/>
      <c r="BF383" s="235"/>
      <c r="BG383" s="235"/>
      <c r="BH383" s="235"/>
      <c r="BI383" s="235"/>
      <c r="BJ383" s="235"/>
      <c r="BK383" s="235"/>
      <c r="BL383" s="235"/>
      <c r="BM383" s="235"/>
      <c r="BN383" s="235"/>
      <c r="BO383" s="235"/>
      <c r="BP383" s="235"/>
      <c r="BQ383" s="235"/>
      <c r="BR383" s="235"/>
      <c r="BS383" s="70">
        <f t="shared" si="32"/>
        <v>0</v>
      </c>
      <c r="BT383" s="21">
        <v>865.96</v>
      </c>
      <c r="BU383" s="21"/>
      <c r="BV383" s="21"/>
      <c r="BW383" s="21"/>
      <c r="BX383" s="23">
        <f t="shared" si="33"/>
        <v>865.96</v>
      </c>
      <c r="BY383" s="71">
        <f t="shared" ref="BY383:BY415" si="34">BS383/(BS383+BX383)*100</f>
        <v>0</v>
      </c>
      <c r="BZ383" s="93"/>
    </row>
    <row r="384" spans="1:1020" ht="56.25" customHeight="1" x14ac:dyDescent="0.25">
      <c r="A384" s="135" t="s">
        <v>53</v>
      </c>
      <c r="B384" s="19" t="s">
        <v>54</v>
      </c>
      <c r="C384" s="84" t="s">
        <v>73</v>
      </c>
      <c r="D384" s="26">
        <v>102019</v>
      </c>
      <c r="E384" s="51">
        <v>3665</v>
      </c>
      <c r="F384" s="51"/>
      <c r="G384" s="21"/>
      <c r="H384" s="21"/>
      <c r="I384" s="21">
        <v>134.04</v>
      </c>
      <c r="J384" s="21"/>
      <c r="K384" s="21"/>
      <c r="L384" s="21">
        <v>44.76</v>
      </c>
      <c r="M384" s="21">
        <v>66.900000000000006</v>
      </c>
      <c r="N384" s="21">
        <v>60.04</v>
      </c>
      <c r="O384" s="21">
        <v>64.5</v>
      </c>
      <c r="P384" s="21"/>
      <c r="Q384" s="21"/>
      <c r="R384" s="21">
        <v>3.8</v>
      </c>
      <c r="S384" s="21"/>
      <c r="T384" s="21"/>
      <c r="U384" s="21"/>
      <c r="V384" s="21"/>
      <c r="W384" s="21"/>
      <c r="X384" s="21"/>
      <c r="Y384" s="21"/>
      <c r="Z384" s="21"/>
      <c r="AA384" s="21"/>
      <c r="AB384" s="21"/>
      <c r="AC384" s="20">
        <v>50.86</v>
      </c>
      <c r="AD384" s="21"/>
      <c r="AE384" s="21"/>
      <c r="AF384" s="21"/>
      <c r="AG384" s="21"/>
      <c r="AH384" s="21"/>
      <c r="AI384" s="21"/>
      <c r="AJ384" s="21"/>
      <c r="AK384" s="21"/>
      <c r="AL384" s="21"/>
      <c r="AM384" s="21"/>
      <c r="AN384" s="21"/>
      <c r="AO384" s="21"/>
      <c r="AP384" s="21">
        <v>0.61499999999999999</v>
      </c>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0"/>
      <c r="BP384" s="21"/>
      <c r="BQ384" s="21"/>
      <c r="BR384" s="21"/>
      <c r="BS384" s="70">
        <f t="shared" si="32"/>
        <v>425.51500000000004</v>
      </c>
      <c r="BT384" s="21">
        <v>324.32</v>
      </c>
      <c r="BU384" s="21"/>
      <c r="BV384" s="21"/>
      <c r="BW384" s="21"/>
      <c r="BX384" s="23">
        <f t="shared" si="33"/>
        <v>324.32</v>
      </c>
      <c r="BY384" s="71">
        <f t="shared" si="34"/>
        <v>56.747817853261054</v>
      </c>
      <c r="BZ384" s="93"/>
    </row>
    <row r="385" spans="1:1020" ht="54" customHeight="1" x14ac:dyDescent="0.25">
      <c r="A385" s="126" t="s">
        <v>53</v>
      </c>
      <c r="B385" s="19" t="s">
        <v>54</v>
      </c>
      <c r="C385" s="84" t="s">
        <v>74</v>
      </c>
      <c r="D385" s="127">
        <v>102020</v>
      </c>
      <c r="E385" s="51">
        <v>2198</v>
      </c>
      <c r="F385" s="51"/>
      <c r="G385" s="21"/>
      <c r="H385" s="21"/>
      <c r="I385" s="21"/>
      <c r="J385" s="21"/>
      <c r="K385" s="21"/>
      <c r="L385" s="21">
        <v>24.33</v>
      </c>
      <c r="M385" s="21">
        <v>5.97</v>
      </c>
      <c r="N385" s="21">
        <v>15.64</v>
      </c>
      <c r="O385" s="21"/>
      <c r="P385" s="21"/>
      <c r="Q385" s="21"/>
      <c r="R385" s="21"/>
      <c r="S385" s="21"/>
      <c r="T385" s="21">
        <v>17.2</v>
      </c>
      <c r="U385" s="21"/>
      <c r="V385" s="86"/>
      <c r="W385" s="21"/>
      <c r="X385" s="21"/>
      <c r="Y385" s="21"/>
      <c r="Z385" s="21"/>
      <c r="AA385" s="21"/>
      <c r="AB385" s="21"/>
      <c r="AC385" s="20"/>
      <c r="AD385" s="21"/>
      <c r="AE385" s="21"/>
      <c r="AF385" s="21"/>
      <c r="AG385" s="21">
        <v>15.32</v>
      </c>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0"/>
      <c r="BP385" s="21"/>
      <c r="BQ385" s="21"/>
      <c r="BR385" s="21"/>
      <c r="BS385" s="70">
        <f t="shared" ref="BS385:BS391" si="35">SUM(G385:BR385)</f>
        <v>78.460000000000008</v>
      </c>
      <c r="BT385" s="21">
        <v>681.32</v>
      </c>
      <c r="BU385" s="21"/>
      <c r="BV385" s="21"/>
      <c r="BW385" s="21"/>
      <c r="BX385" s="23">
        <f t="shared" si="33"/>
        <v>681.32</v>
      </c>
      <c r="BY385" s="71">
        <f t="shared" si="34"/>
        <v>10.326673510753112</v>
      </c>
      <c r="BZ385" s="93"/>
    </row>
    <row r="386" spans="1:1020" ht="60.75" customHeight="1" x14ac:dyDescent="0.25">
      <c r="A386" s="135" t="s">
        <v>53</v>
      </c>
      <c r="B386" s="19" t="s">
        <v>54</v>
      </c>
      <c r="C386" s="84" t="s">
        <v>75</v>
      </c>
      <c r="D386" s="26">
        <v>102021</v>
      </c>
      <c r="E386" s="51">
        <v>6706</v>
      </c>
      <c r="F386" s="51"/>
      <c r="G386" s="21"/>
      <c r="H386" s="21"/>
      <c r="I386" s="21">
        <v>343.66</v>
      </c>
      <c r="J386" s="21"/>
      <c r="K386" s="21">
        <v>5.32</v>
      </c>
      <c r="L386" s="21">
        <v>77.63</v>
      </c>
      <c r="M386" s="21">
        <v>77.84</v>
      </c>
      <c r="N386" s="21">
        <v>115.07</v>
      </c>
      <c r="O386" s="21"/>
      <c r="P386" s="21"/>
      <c r="Q386" s="21"/>
      <c r="R386" s="21">
        <v>6.07</v>
      </c>
      <c r="S386" s="21"/>
      <c r="T386" s="21">
        <v>13.95</v>
      </c>
      <c r="U386" s="21"/>
      <c r="V386" s="21"/>
      <c r="W386" s="21"/>
      <c r="X386" s="21">
        <v>0.86</v>
      </c>
      <c r="Y386" s="21"/>
      <c r="Z386" s="21"/>
      <c r="AA386" s="21"/>
      <c r="AB386" s="21"/>
      <c r="AC386" s="20">
        <v>25.17</v>
      </c>
      <c r="AD386" s="21"/>
      <c r="AE386" s="21"/>
      <c r="AF386" s="21"/>
      <c r="AG386" s="21">
        <v>113.58</v>
      </c>
      <c r="AH386" s="21"/>
      <c r="AI386" s="21"/>
      <c r="AJ386" s="21"/>
      <c r="AK386" s="21"/>
      <c r="AL386" s="21"/>
      <c r="AM386" s="21"/>
      <c r="AN386" s="21"/>
      <c r="AO386" s="21"/>
      <c r="AP386" s="21">
        <v>2</v>
      </c>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0"/>
      <c r="BP386" s="21"/>
      <c r="BQ386" s="21"/>
      <c r="BR386" s="21"/>
      <c r="BS386" s="70">
        <f t="shared" si="35"/>
        <v>781.15000000000009</v>
      </c>
      <c r="BT386" s="21">
        <v>1714.34</v>
      </c>
      <c r="BU386" s="21"/>
      <c r="BV386" s="21"/>
      <c r="BW386" s="21"/>
      <c r="BX386" s="23">
        <f t="shared" si="33"/>
        <v>1714.34</v>
      </c>
      <c r="BY386" s="71">
        <f t="shared" si="34"/>
        <v>31.302469655258093</v>
      </c>
      <c r="BZ386" s="93"/>
    </row>
    <row r="387" spans="1:1020" ht="55.5" customHeight="1" x14ac:dyDescent="0.25">
      <c r="A387" s="135" t="s">
        <v>53</v>
      </c>
      <c r="B387" s="19" t="s">
        <v>54</v>
      </c>
      <c r="C387" s="84" t="s">
        <v>76</v>
      </c>
      <c r="D387" s="26">
        <v>102022</v>
      </c>
      <c r="E387" s="51">
        <v>730</v>
      </c>
      <c r="F387" s="51"/>
      <c r="G387" s="21"/>
      <c r="H387" s="21"/>
      <c r="I387" s="21">
        <v>28.5</v>
      </c>
      <c r="J387" s="21"/>
      <c r="K387" s="21"/>
      <c r="L387" s="21">
        <v>28.26</v>
      </c>
      <c r="M387" s="21"/>
      <c r="N387" s="21">
        <v>24.72</v>
      </c>
      <c r="O387" s="21">
        <v>1.98</v>
      </c>
      <c r="P387" s="21"/>
      <c r="Q387" s="21"/>
      <c r="R387" s="21">
        <v>3.09</v>
      </c>
      <c r="S387" s="21"/>
      <c r="T387" s="21">
        <v>6.6</v>
      </c>
      <c r="U387" s="21"/>
      <c r="V387" s="21"/>
      <c r="W387" s="21"/>
      <c r="X387" s="21"/>
      <c r="Y387" s="21"/>
      <c r="Z387" s="21"/>
      <c r="AA387" s="21"/>
      <c r="AB387" s="21"/>
      <c r="AC387" s="20"/>
      <c r="AD387" s="21"/>
      <c r="AE387" s="21"/>
      <c r="AF387" s="21"/>
      <c r="AG387" s="21">
        <v>18.43</v>
      </c>
      <c r="AH387" s="21"/>
      <c r="AI387" s="21"/>
      <c r="AJ387" s="21"/>
      <c r="AK387" s="21"/>
      <c r="AL387" s="21"/>
      <c r="AM387" s="21"/>
      <c r="AN387" s="21"/>
      <c r="AO387" s="21"/>
      <c r="AP387" s="21">
        <v>0.72</v>
      </c>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0"/>
      <c r="BP387" s="21"/>
      <c r="BQ387" s="21"/>
      <c r="BR387" s="21"/>
      <c r="BS387" s="70">
        <f t="shared" si="35"/>
        <v>112.30000000000001</v>
      </c>
      <c r="BT387" s="21">
        <v>34.299999999999997</v>
      </c>
      <c r="BU387" s="21"/>
      <c r="BV387" s="21"/>
      <c r="BW387" s="21"/>
      <c r="BX387" s="23">
        <f t="shared" si="33"/>
        <v>34.299999999999997</v>
      </c>
      <c r="BY387" s="71">
        <f t="shared" si="34"/>
        <v>76.603001364256471</v>
      </c>
      <c r="BZ387" s="93"/>
    </row>
    <row r="388" spans="1:1020" ht="71.45" customHeight="1" x14ac:dyDescent="0.25">
      <c r="A388" s="126" t="s">
        <v>53</v>
      </c>
      <c r="B388" s="19" t="s">
        <v>54</v>
      </c>
      <c r="C388" s="83" t="s">
        <v>77</v>
      </c>
      <c r="D388" s="127">
        <v>102023</v>
      </c>
      <c r="E388" s="51">
        <v>1690</v>
      </c>
      <c r="F388" s="235" t="s">
        <v>536</v>
      </c>
      <c r="G388" s="235"/>
      <c r="H388" s="235"/>
      <c r="I388" s="235"/>
      <c r="J388" s="235"/>
      <c r="K388" s="235"/>
      <c r="L388" s="235"/>
      <c r="M388" s="235"/>
      <c r="N388" s="235"/>
      <c r="O388" s="235"/>
      <c r="P388" s="235"/>
      <c r="Q388" s="235"/>
      <c r="R388" s="235"/>
      <c r="S388" s="235"/>
      <c r="T388" s="235"/>
      <c r="U388" s="235"/>
      <c r="V388" s="235"/>
      <c r="W388" s="235"/>
      <c r="X388" s="235"/>
      <c r="Y388" s="235"/>
      <c r="Z388" s="235"/>
      <c r="AA388" s="235"/>
      <c r="AB388" s="235"/>
      <c r="AC388" s="235"/>
      <c r="AD388" s="235"/>
      <c r="AE388" s="235"/>
      <c r="AF388" s="235"/>
      <c r="AG388" s="235"/>
      <c r="AH388" s="235"/>
      <c r="AI388" s="235"/>
      <c r="AJ388" s="235"/>
      <c r="AK388" s="235"/>
      <c r="AL388" s="235"/>
      <c r="AM388" s="235"/>
      <c r="AN388" s="235"/>
      <c r="AO388" s="235"/>
      <c r="AP388" s="235"/>
      <c r="AQ388" s="235"/>
      <c r="AR388" s="235"/>
      <c r="AS388" s="235"/>
      <c r="AT388" s="235"/>
      <c r="AU388" s="235"/>
      <c r="AV388" s="235"/>
      <c r="AW388" s="235"/>
      <c r="AX388" s="235"/>
      <c r="AY388" s="235"/>
      <c r="AZ388" s="235"/>
      <c r="BA388" s="235"/>
      <c r="BB388" s="235"/>
      <c r="BC388" s="235"/>
      <c r="BD388" s="235"/>
      <c r="BE388" s="235"/>
      <c r="BF388" s="235"/>
      <c r="BG388" s="235"/>
      <c r="BH388" s="235"/>
      <c r="BI388" s="235"/>
      <c r="BJ388" s="235"/>
      <c r="BK388" s="235"/>
      <c r="BL388" s="235"/>
      <c r="BM388" s="235"/>
      <c r="BN388" s="235"/>
      <c r="BO388" s="235"/>
      <c r="BP388" s="235"/>
      <c r="BQ388" s="235"/>
      <c r="BR388" s="235"/>
      <c r="BS388" s="70">
        <f t="shared" si="35"/>
        <v>0</v>
      </c>
      <c r="BT388" s="21">
        <v>365.28</v>
      </c>
      <c r="BU388" s="21"/>
      <c r="BV388" s="21"/>
      <c r="BW388" s="21"/>
      <c r="BX388" s="23">
        <f t="shared" si="33"/>
        <v>365.28</v>
      </c>
      <c r="BY388" s="71">
        <f t="shared" si="34"/>
        <v>0</v>
      </c>
      <c r="BZ388" s="93"/>
    </row>
    <row r="389" spans="1:1020" ht="69" customHeight="1" x14ac:dyDescent="0.25">
      <c r="A389" s="135" t="s">
        <v>53</v>
      </c>
      <c r="B389" s="19" t="s">
        <v>54</v>
      </c>
      <c r="C389" s="83" t="s">
        <v>78</v>
      </c>
      <c r="D389" s="26">
        <v>102024</v>
      </c>
      <c r="E389" s="51">
        <v>1277</v>
      </c>
      <c r="F389" s="235" t="s">
        <v>536</v>
      </c>
      <c r="G389" s="235"/>
      <c r="H389" s="235"/>
      <c r="I389" s="235"/>
      <c r="J389" s="235"/>
      <c r="K389" s="235"/>
      <c r="L389" s="235"/>
      <c r="M389" s="235"/>
      <c r="N389" s="235"/>
      <c r="O389" s="235"/>
      <c r="P389" s="235"/>
      <c r="Q389" s="235"/>
      <c r="R389" s="235"/>
      <c r="S389" s="235"/>
      <c r="T389" s="235"/>
      <c r="U389" s="235"/>
      <c r="V389" s="235"/>
      <c r="W389" s="235"/>
      <c r="X389" s="235"/>
      <c r="Y389" s="235"/>
      <c r="Z389" s="235"/>
      <c r="AA389" s="235"/>
      <c r="AB389" s="235"/>
      <c r="AC389" s="235"/>
      <c r="AD389" s="235"/>
      <c r="AE389" s="235"/>
      <c r="AF389" s="235"/>
      <c r="AG389" s="235"/>
      <c r="AH389" s="235"/>
      <c r="AI389" s="235"/>
      <c r="AJ389" s="235"/>
      <c r="AK389" s="235"/>
      <c r="AL389" s="235"/>
      <c r="AM389" s="235"/>
      <c r="AN389" s="235"/>
      <c r="AO389" s="235"/>
      <c r="AP389" s="235"/>
      <c r="AQ389" s="235"/>
      <c r="AR389" s="235"/>
      <c r="AS389" s="235"/>
      <c r="AT389" s="235"/>
      <c r="AU389" s="235"/>
      <c r="AV389" s="235"/>
      <c r="AW389" s="235"/>
      <c r="AX389" s="235"/>
      <c r="AY389" s="235"/>
      <c r="AZ389" s="235"/>
      <c r="BA389" s="235"/>
      <c r="BB389" s="235"/>
      <c r="BC389" s="235"/>
      <c r="BD389" s="235"/>
      <c r="BE389" s="235"/>
      <c r="BF389" s="235"/>
      <c r="BG389" s="235"/>
      <c r="BH389" s="235"/>
      <c r="BI389" s="235"/>
      <c r="BJ389" s="235"/>
      <c r="BK389" s="235"/>
      <c r="BL389" s="235"/>
      <c r="BM389" s="235"/>
      <c r="BN389" s="235"/>
      <c r="BO389" s="235"/>
      <c r="BP389" s="235"/>
      <c r="BQ389" s="235"/>
      <c r="BR389" s="235"/>
      <c r="BS389" s="70">
        <f t="shared" si="35"/>
        <v>0</v>
      </c>
      <c r="BT389" s="21">
        <v>212.3</v>
      </c>
      <c r="BU389" s="21"/>
      <c r="BV389" s="21"/>
      <c r="BW389" s="21"/>
      <c r="BX389" s="23">
        <f t="shared" si="33"/>
        <v>212.3</v>
      </c>
      <c r="BY389" s="71">
        <f t="shared" si="34"/>
        <v>0</v>
      </c>
      <c r="BZ389" s="93"/>
    </row>
    <row r="390" spans="1:1020" ht="69.75" customHeight="1" x14ac:dyDescent="0.25">
      <c r="A390" s="126" t="s">
        <v>53</v>
      </c>
      <c r="B390" s="19" t="s">
        <v>54</v>
      </c>
      <c r="C390" s="83" t="s">
        <v>79</v>
      </c>
      <c r="D390" s="127">
        <v>102025</v>
      </c>
      <c r="E390" s="51">
        <v>6192</v>
      </c>
      <c r="F390" s="235" t="s">
        <v>536</v>
      </c>
      <c r="G390" s="235"/>
      <c r="H390" s="235"/>
      <c r="I390" s="235"/>
      <c r="J390" s="235"/>
      <c r="K390" s="235"/>
      <c r="L390" s="235"/>
      <c r="M390" s="235"/>
      <c r="N390" s="235"/>
      <c r="O390" s="235"/>
      <c r="P390" s="235"/>
      <c r="Q390" s="235"/>
      <c r="R390" s="235"/>
      <c r="S390" s="235"/>
      <c r="T390" s="235"/>
      <c r="U390" s="235"/>
      <c r="V390" s="235"/>
      <c r="W390" s="235"/>
      <c r="X390" s="235"/>
      <c r="Y390" s="235"/>
      <c r="Z390" s="235"/>
      <c r="AA390" s="235"/>
      <c r="AB390" s="235"/>
      <c r="AC390" s="235"/>
      <c r="AD390" s="235"/>
      <c r="AE390" s="235"/>
      <c r="AF390" s="235"/>
      <c r="AG390" s="235"/>
      <c r="AH390" s="235"/>
      <c r="AI390" s="235"/>
      <c r="AJ390" s="235"/>
      <c r="AK390" s="235"/>
      <c r="AL390" s="235"/>
      <c r="AM390" s="235"/>
      <c r="AN390" s="235"/>
      <c r="AO390" s="235"/>
      <c r="AP390" s="235"/>
      <c r="AQ390" s="235"/>
      <c r="AR390" s="235"/>
      <c r="AS390" s="235"/>
      <c r="AT390" s="235"/>
      <c r="AU390" s="235"/>
      <c r="AV390" s="235"/>
      <c r="AW390" s="235"/>
      <c r="AX390" s="235"/>
      <c r="AY390" s="235"/>
      <c r="AZ390" s="235"/>
      <c r="BA390" s="235"/>
      <c r="BB390" s="235"/>
      <c r="BC390" s="235"/>
      <c r="BD390" s="235"/>
      <c r="BE390" s="235"/>
      <c r="BF390" s="235"/>
      <c r="BG390" s="235"/>
      <c r="BH390" s="235"/>
      <c r="BI390" s="235"/>
      <c r="BJ390" s="235"/>
      <c r="BK390" s="235"/>
      <c r="BL390" s="235"/>
      <c r="BM390" s="235"/>
      <c r="BN390" s="235"/>
      <c r="BO390" s="235"/>
      <c r="BP390" s="235"/>
      <c r="BQ390" s="235"/>
      <c r="BR390" s="235"/>
      <c r="BS390" s="70">
        <f t="shared" si="35"/>
        <v>0</v>
      </c>
      <c r="BT390" s="21">
        <v>2262.7800000000002</v>
      </c>
      <c r="BU390" s="21"/>
      <c r="BV390" s="21"/>
      <c r="BW390" s="21"/>
      <c r="BX390" s="23">
        <f t="shared" si="33"/>
        <v>2262.7800000000002</v>
      </c>
      <c r="BY390" s="71">
        <f t="shared" si="34"/>
        <v>0</v>
      </c>
      <c r="BZ390" s="93"/>
    </row>
    <row r="391" spans="1:1020" ht="61.5" customHeight="1" x14ac:dyDescent="0.25">
      <c r="A391" s="126" t="s">
        <v>53</v>
      </c>
      <c r="B391" s="19" t="s">
        <v>54</v>
      </c>
      <c r="C391" s="84" t="s">
        <v>80</v>
      </c>
      <c r="D391" s="127">
        <v>102026</v>
      </c>
      <c r="E391" s="51">
        <v>1299</v>
      </c>
      <c r="F391" s="51"/>
      <c r="G391" s="21"/>
      <c r="H391" s="21"/>
      <c r="I391" s="21"/>
      <c r="J391" s="21"/>
      <c r="K391" s="21"/>
      <c r="L391" s="21">
        <v>26.77</v>
      </c>
      <c r="M391" s="21">
        <v>2.04</v>
      </c>
      <c r="N391" s="21">
        <v>27.53</v>
      </c>
      <c r="O391" s="21">
        <v>0.2</v>
      </c>
      <c r="P391" s="21"/>
      <c r="Q391" s="21"/>
      <c r="R391" s="21"/>
      <c r="S391" s="21"/>
      <c r="T391" s="21">
        <v>10.8</v>
      </c>
      <c r="U391" s="21"/>
      <c r="V391" s="21"/>
      <c r="W391" s="21"/>
      <c r="X391" s="21">
        <v>7.42</v>
      </c>
      <c r="Y391" s="21">
        <v>8.94</v>
      </c>
      <c r="Z391" s="21"/>
      <c r="AA391" s="21"/>
      <c r="AB391" s="21">
        <v>4</v>
      </c>
      <c r="AC391" s="20">
        <v>1.04</v>
      </c>
      <c r="AD391" s="21"/>
      <c r="AE391" s="21"/>
      <c r="AF391" s="21"/>
      <c r="AG391" s="21">
        <v>13.56</v>
      </c>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0"/>
      <c r="BP391" s="21"/>
      <c r="BQ391" s="21"/>
      <c r="BR391" s="21"/>
      <c r="BS391" s="70">
        <f t="shared" si="35"/>
        <v>102.30000000000001</v>
      </c>
      <c r="BT391" s="21">
        <v>1146.93</v>
      </c>
      <c r="BU391" s="21"/>
      <c r="BV391" s="21"/>
      <c r="BW391" s="21"/>
      <c r="BX391" s="23">
        <f t="shared" si="33"/>
        <v>1146.93</v>
      </c>
      <c r="BY391" s="71">
        <f t="shared" si="34"/>
        <v>8.1890444513820526</v>
      </c>
      <c r="BZ391" s="93"/>
    </row>
    <row r="392" spans="1:1020" ht="68.25" customHeight="1" x14ac:dyDescent="0.25">
      <c r="A392" s="136" t="s">
        <v>53</v>
      </c>
      <c r="B392" s="26" t="s">
        <v>54</v>
      </c>
      <c r="C392" s="84" t="s">
        <v>81</v>
      </c>
      <c r="D392" s="26">
        <v>102027</v>
      </c>
      <c r="E392" s="51">
        <v>9298</v>
      </c>
      <c r="F392" s="51"/>
      <c r="G392" s="21"/>
      <c r="H392" s="21"/>
      <c r="I392" s="21">
        <v>757.08</v>
      </c>
      <c r="J392" s="21"/>
      <c r="K392" s="21">
        <v>95.36</v>
      </c>
      <c r="L392" s="21">
        <v>113.52</v>
      </c>
      <c r="M392" s="21">
        <v>509.72</v>
      </c>
      <c r="N392" s="21">
        <v>247.54</v>
      </c>
      <c r="O392" s="21">
        <v>193.96</v>
      </c>
      <c r="P392" s="21">
        <v>35.18</v>
      </c>
      <c r="Q392" s="21">
        <v>28.54</v>
      </c>
      <c r="R392" s="21">
        <v>116.52</v>
      </c>
      <c r="S392" s="21"/>
      <c r="T392" s="21"/>
      <c r="U392" s="21"/>
      <c r="V392" s="21"/>
      <c r="W392" s="21"/>
      <c r="X392" s="21"/>
      <c r="Y392" s="21"/>
      <c r="Z392" s="21"/>
      <c r="AA392" s="21"/>
      <c r="AB392" s="21"/>
      <c r="AC392" s="20">
        <v>225.5</v>
      </c>
      <c r="AD392" s="21"/>
      <c r="AE392" s="21"/>
      <c r="AF392" s="21"/>
      <c r="AG392" s="21">
        <v>99.34</v>
      </c>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0"/>
      <c r="BP392" s="21"/>
      <c r="BQ392" s="21"/>
      <c r="BR392" s="86"/>
      <c r="BS392" s="70">
        <f>SUM(G392:BQ392)</f>
        <v>2422.2600000000002</v>
      </c>
      <c r="BT392" s="21">
        <v>4459.26</v>
      </c>
      <c r="BU392" s="21"/>
      <c r="BV392" s="21"/>
      <c r="BW392" s="21"/>
      <c r="BX392" s="23">
        <f t="shared" si="33"/>
        <v>4459.26</v>
      </c>
      <c r="BY392" s="71">
        <f t="shared" si="34"/>
        <v>35.199490810169848</v>
      </c>
      <c r="BZ392" s="93"/>
    </row>
    <row r="393" spans="1:1020" ht="54.75" customHeight="1" x14ac:dyDescent="0.25">
      <c r="A393" s="135" t="s">
        <v>53</v>
      </c>
      <c r="B393" s="19" t="s">
        <v>54</v>
      </c>
      <c r="C393" s="84" t="s">
        <v>82</v>
      </c>
      <c r="D393" s="26">
        <v>102028</v>
      </c>
      <c r="E393" s="51">
        <v>1120</v>
      </c>
      <c r="F393" s="51"/>
      <c r="G393" s="21"/>
      <c r="H393" s="21"/>
      <c r="I393" s="21"/>
      <c r="J393" s="21"/>
      <c r="K393" s="106"/>
      <c r="L393" s="21">
        <v>4.26</v>
      </c>
      <c r="M393" s="21">
        <v>14.64</v>
      </c>
      <c r="N393" s="21">
        <v>25.36</v>
      </c>
      <c r="O393" s="21">
        <v>26.64</v>
      </c>
      <c r="P393" s="21"/>
      <c r="Q393" s="21"/>
      <c r="R393" s="21">
        <v>1.98</v>
      </c>
      <c r="S393" s="21"/>
      <c r="T393" s="21"/>
      <c r="U393" s="21"/>
      <c r="V393" s="21"/>
      <c r="W393" s="21"/>
      <c r="X393" s="21"/>
      <c r="Y393" s="21"/>
      <c r="Z393" s="21"/>
      <c r="AA393" s="21"/>
      <c r="AB393" s="21"/>
      <c r="AC393" s="20">
        <v>9.1999999999999993</v>
      </c>
      <c r="AD393" s="21"/>
      <c r="AE393" s="21"/>
      <c r="AF393" s="21"/>
      <c r="AG393" s="21"/>
      <c r="AH393" s="21"/>
      <c r="AI393" s="21"/>
      <c r="AJ393" s="21"/>
      <c r="AK393" s="21"/>
      <c r="AL393" s="21"/>
      <c r="AM393" s="21"/>
      <c r="AN393" s="21"/>
      <c r="AO393" s="21"/>
      <c r="AP393" s="21">
        <v>0.26</v>
      </c>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0"/>
      <c r="BP393" s="21"/>
      <c r="BQ393" s="21"/>
      <c r="BR393" s="21"/>
      <c r="BS393" s="70">
        <f t="shared" ref="BS393:BS415" si="36">SUM(G393:BR393)</f>
        <v>82.340000000000018</v>
      </c>
      <c r="BT393" s="21">
        <v>206.44</v>
      </c>
      <c r="BU393" s="21"/>
      <c r="BV393" s="21"/>
      <c r="BW393" s="21"/>
      <c r="BX393" s="23">
        <f t="shared" si="33"/>
        <v>206.44</v>
      </c>
      <c r="BY393" s="71">
        <f t="shared" si="34"/>
        <v>28.513054920700881</v>
      </c>
      <c r="BZ393" s="93"/>
    </row>
    <row r="394" spans="1:1020" ht="54.75" customHeight="1" x14ac:dyDescent="0.25">
      <c r="A394" s="126" t="s">
        <v>53</v>
      </c>
      <c r="B394" s="19" t="s">
        <v>54</v>
      </c>
      <c r="C394" s="84" t="s">
        <v>83</v>
      </c>
      <c r="D394" s="127">
        <v>102029</v>
      </c>
      <c r="E394" s="51">
        <v>1014</v>
      </c>
      <c r="F394" s="51"/>
      <c r="G394" s="21"/>
      <c r="H394" s="21"/>
      <c r="I394" s="21"/>
      <c r="J394" s="21"/>
      <c r="K394" s="21"/>
      <c r="L394" s="21"/>
      <c r="M394" s="21">
        <v>14.54</v>
      </c>
      <c r="N394" s="21">
        <v>21.06</v>
      </c>
      <c r="O394" s="21">
        <v>17.32</v>
      </c>
      <c r="P394" s="21"/>
      <c r="Q394" s="21"/>
      <c r="R394" s="21">
        <v>2.91</v>
      </c>
      <c r="S394" s="21"/>
      <c r="T394" s="21"/>
      <c r="U394" s="21"/>
      <c r="V394" s="21"/>
      <c r="W394" s="21"/>
      <c r="X394" s="21"/>
      <c r="Y394" s="21"/>
      <c r="Z394" s="21"/>
      <c r="AA394" s="21"/>
      <c r="AB394" s="21"/>
      <c r="AC394" s="20">
        <v>26.78</v>
      </c>
      <c r="AD394" s="21"/>
      <c r="AE394" s="21"/>
      <c r="AF394" s="21"/>
      <c r="AG394" s="21"/>
      <c r="AH394" s="21"/>
      <c r="AI394" s="21"/>
      <c r="AJ394" s="21"/>
      <c r="AK394" s="21"/>
      <c r="AL394" s="21"/>
      <c r="AM394" s="21"/>
      <c r="AN394" s="21"/>
      <c r="AO394" s="21"/>
      <c r="AP394" s="21">
        <v>0.19</v>
      </c>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0"/>
      <c r="BP394" s="21"/>
      <c r="BQ394" s="21"/>
      <c r="BR394" s="21"/>
      <c r="BS394" s="70">
        <f t="shared" si="36"/>
        <v>82.8</v>
      </c>
      <c r="BT394" s="21">
        <v>233.68</v>
      </c>
      <c r="BU394" s="21"/>
      <c r="BV394" s="21"/>
      <c r="BW394" s="21"/>
      <c r="BX394" s="23">
        <f t="shared" si="33"/>
        <v>233.68</v>
      </c>
      <c r="BY394" s="71">
        <f t="shared" si="34"/>
        <v>26.162790697674414</v>
      </c>
      <c r="BZ394" s="93"/>
    </row>
    <row r="395" spans="1:1020" ht="68.25" customHeight="1" x14ac:dyDescent="0.25">
      <c r="A395" s="135" t="s">
        <v>53</v>
      </c>
      <c r="B395" s="19" t="s">
        <v>54</v>
      </c>
      <c r="C395" s="84" t="s">
        <v>84</v>
      </c>
      <c r="D395" s="26">
        <v>102030</v>
      </c>
      <c r="E395" s="51">
        <v>4938</v>
      </c>
      <c r="F395" s="51"/>
      <c r="G395" s="21"/>
      <c r="H395" s="21"/>
      <c r="I395" s="21">
        <v>422.56</v>
      </c>
      <c r="J395" s="21"/>
      <c r="K395" s="21"/>
      <c r="L395" s="21">
        <v>182.7</v>
      </c>
      <c r="M395" s="21">
        <v>3.98</v>
      </c>
      <c r="N395" s="21">
        <v>33.56</v>
      </c>
      <c r="O395" s="21">
        <v>34.200000000000003</v>
      </c>
      <c r="P395" s="21">
        <v>1.1599999999999999</v>
      </c>
      <c r="Q395" s="21">
        <v>2.2999999999999998</v>
      </c>
      <c r="R395" s="21"/>
      <c r="S395" s="21"/>
      <c r="T395" s="21">
        <v>68.16</v>
      </c>
      <c r="U395" s="21"/>
      <c r="V395" s="21"/>
      <c r="W395" s="21"/>
      <c r="X395" s="21">
        <v>17.96</v>
      </c>
      <c r="Y395" s="21">
        <v>285.39</v>
      </c>
      <c r="Z395" s="21">
        <v>200.44</v>
      </c>
      <c r="AA395" s="21"/>
      <c r="AB395" s="21">
        <v>45.02</v>
      </c>
      <c r="AC395" s="20">
        <v>36.86</v>
      </c>
      <c r="AD395" s="21"/>
      <c r="AE395" s="21"/>
      <c r="AF395" s="21"/>
      <c r="AG395" s="21">
        <v>0.06</v>
      </c>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0"/>
      <c r="BP395" s="21"/>
      <c r="BQ395" s="21"/>
      <c r="BR395" s="21"/>
      <c r="BS395" s="70">
        <f t="shared" si="36"/>
        <v>1334.3499999999997</v>
      </c>
      <c r="BT395" s="21">
        <v>2474.1999999999998</v>
      </c>
      <c r="BU395" s="21"/>
      <c r="BV395" s="21"/>
      <c r="BW395" s="21"/>
      <c r="BX395" s="23">
        <f t="shared" si="33"/>
        <v>2474.1999999999998</v>
      </c>
      <c r="BY395" s="71">
        <f t="shared" si="34"/>
        <v>35.035643486366205</v>
      </c>
      <c r="BZ395" s="93"/>
    </row>
    <row r="396" spans="1:1020" ht="60.75" customHeight="1" x14ac:dyDescent="0.25">
      <c r="A396" s="135" t="s">
        <v>53</v>
      </c>
      <c r="B396" s="19" t="s">
        <v>54</v>
      </c>
      <c r="C396" s="84" t="s">
        <v>85</v>
      </c>
      <c r="D396" s="26">
        <v>102031</v>
      </c>
      <c r="E396" s="51">
        <v>4549</v>
      </c>
      <c r="F396" s="51"/>
      <c r="G396" s="21"/>
      <c r="H396" s="21"/>
      <c r="I396" s="21">
        <v>158.22</v>
      </c>
      <c r="J396" s="21"/>
      <c r="K396" s="21"/>
      <c r="L396" s="21">
        <v>58.78</v>
      </c>
      <c r="M396" s="21">
        <v>2.38</v>
      </c>
      <c r="N396" s="21"/>
      <c r="O396" s="21"/>
      <c r="P396" s="21"/>
      <c r="Q396" s="21"/>
      <c r="R396" s="21">
        <v>8.94</v>
      </c>
      <c r="S396" s="21"/>
      <c r="T396" s="21">
        <v>3.54</v>
      </c>
      <c r="U396" s="21"/>
      <c r="V396" s="21"/>
      <c r="W396" s="21"/>
      <c r="X396" s="21">
        <v>4.5599999999999996</v>
      </c>
      <c r="Y396" s="21">
        <v>157.84</v>
      </c>
      <c r="Z396" s="21">
        <v>60.92</v>
      </c>
      <c r="AA396" s="21"/>
      <c r="AB396" s="21">
        <v>7</v>
      </c>
      <c r="AC396" s="20"/>
      <c r="AD396" s="21"/>
      <c r="AE396" s="21"/>
      <c r="AF396" s="21"/>
      <c r="AG396" s="21"/>
      <c r="AH396" s="21"/>
      <c r="AI396" s="21"/>
      <c r="AJ396" s="21"/>
      <c r="AK396" s="21"/>
      <c r="AL396" s="21"/>
      <c r="AM396" s="21"/>
      <c r="AN396" s="21"/>
      <c r="AO396" s="21"/>
      <c r="AP396" s="21">
        <v>1.02</v>
      </c>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0"/>
      <c r="BP396" s="21"/>
      <c r="BQ396" s="21"/>
      <c r="BR396" s="21"/>
      <c r="BS396" s="70">
        <f t="shared" si="36"/>
        <v>463.2</v>
      </c>
      <c r="BT396" s="21">
        <v>197.2</v>
      </c>
      <c r="BU396" s="21"/>
      <c r="BV396" s="21"/>
      <c r="BW396" s="21"/>
      <c r="BX396" s="23">
        <f t="shared" si="33"/>
        <v>197.2</v>
      </c>
      <c r="BY396" s="71">
        <f t="shared" si="34"/>
        <v>70.139309509388255</v>
      </c>
      <c r="BZ396" s="93"/>
    </row>
    <row r="397" spans="1:1020" ht="60" customHeight="1" x14ac:dyDescent="0.25">
      <c r="A397" s="135" t="s">
        <v>53</v>
      </c>
      <c r="B397" s="19" t="s">
        <v>54</v>
      </c>
      <c r="C397" s="84" t="s">
        <v>86</v>
      </c>
      <c r="D397" s="26">
        <v>102032</v>
      </c>
      <c r="E397" s="51">
        <v>4247</v>
      </c>
      <c r="F397" s="51"/>
      <c r="G397" s="21"/>
      <c r="H397" s="21"/>
      <c r="I397" s="21">
        <v>72.64</v>
      </c>
      <c r="J397" s="21"/>
      <c r="K397" s="21"/>
      <c r="L397" s="21">
        <v>100.46</v>
      </c>
      <c r="M397" s="21"/>
      <c r="N397" s="21"/>
      <c r="O397" s="21"/>
      <c r="P397" s="21"/>
      <c r="Q397" s="21"/>
      <c r="R397" s="21"/>
      <c r="S397" s="21"/>
      <c r="T397" s="21">
        <v>14.61</v>
      </c>
      <c r="U397" s="21"/>
      <c r="V397" s="21"/>
      <c r="W397" s="21"/>
      <c r="X397" s="21">
        <v>4.84</v>
      </c>
      <c r="Y397" s="21"/>
      <c r="Z397" s="21">
        <v>72.739999999999995</v>
      </c>
      <c r="AA397" s="21">
        <v>5.08</v>
      </c>
      <c r="AB397" s="21">
        <v>140.53</v>
      </c>
      <c r="AC397" s="20"/>
      <c r="AD397" s="21"/>
      <c r="AE397" s="21"/>
      <c r="AF397" s="21"/>
      <c r="AG397" s="21">
        <v>1.23</v>
      </c>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0"/>
      <c r="BP397" s="21"/>
      <c r="BQ397" s="21"/>
      <c r="BR397" s="21"/>
      <c r="BS397" s="70">
        <f t="shared" si="36"/>
        <v>412.13</v>
      </c>
      <c r="BT397" s="21">
        <v>599.46</v>
      </c>
      <c r="BU397" s="21"/>
      <c r="BV397" s="21"/>
      <c r="BW397" s="21"/>
      <c r="BX397" s="23">
        <f t="shared" si="33"/>
        <v>599.46</v>
      </c>
      <c r="BY397" s="71">
        <f t="shared" si="34"/>
        <v>40.740813966132521</v>
      </c>
      <c r="BZ397" s="93"/>
    </row>
    <row r="398" spans="1:1020" ht="67.900000000000006" customHeight="1" x14ac:dyDescent="0.2">
      <c r="A398" s="159" t="s">
        <v>53</v>
      </c>
      <c r="B398" s="151" t="s">
        <v>54</v>
      </c>
      <c r="C398" s="173" t="s">
        <v>87</v>
      </c>
      <c r="D398" s="159">
        <v>102033</v>
      </c>
      <c r="E398" s="153">
        <v>2214</v>
      </c>
      <c r="F398" s="211">
        <v>500</v>
      </c>
      <c r="G398" s="210"/>
      <c r="H398" s="154"/>
      <c r="I398" s="154"/>
      <c r="J398" s="154"/>
      <c r="K398" s="154"/>
      <c r="L398" s="154">
        <v>43.54</v>
      </c>
      <c r="M398" s="154">
        <v>5.84</v>
      </c>
      <c r="N398" s="154">
        <v>77.489999999999995</v>
      </c>
      <c r="O398" s="154">
        <v>40.46</v>
      </c>
      <c r="P398" s="154"/>
      <c r="Q398" s="154">
        <v>14.1</v>
      </c>
      <c r="R398" s="154">
        <v>2.12</v>
      </c>
      <c r="S398" s="154"/>
      <c r="T398" s="154">
        <v>17.48</v>
      </c>
      <c r="U398" s="154"/>
      <c r="V398" s="154"/>
      <c r="W398" s="154"/>
      <c r="X398" s="154"/>
      <c r="Y398" s="154"/>
      <c r="Z398" s="154"/>
      <c r="AA398" s="154"/>
      <c r="AB398" s="154"/>
      <c r="AC398" s="154"/>
      <c r="AD398" s="154"/>
      <c r="AE398" s="154"/>
      <c r="AF398" s="154"/>
      <c r="AG398" s="154">
        <v>0.76</v>
      </c>
      <c r="AH398" s="154"/>
      <c r="AI398" s="154"/>
      <c r="AJ398" s="154"/>
      <c r="AK398" s="154"/>
      <c r="AL398" s="154"/>
      <c r="AM398" s="154"/>
      <c r="AN398" s="154"/>
      <c r="AO398" s="154"/>
      <c r="AP398" s="154">
        <v>0.41</v>
      </c>
      <c r="AQ398" s="154"/>
      <c r="AR398" s="154"/>
      <c r="AS398" s="154"/>
      <c r="AT398" s="154"/>
      <c r="AU398" s="154"/>
      <c r="AV398" s="154"/>
      <c r="AW398" s="154"/>
      <c r="AX398" s="154"/>
      <c r="AY398" s="154"/>
      <c r="AZ398" s="154"/>
      <c r="BA398" s="154"/>
      <c r="BB398" s="154"/>
      <c r="BC398" s="154"/>
      <c r="BD398" s="154"/>
      <c r="BE398" s="154"/>
      <c r="BF398" s="154"/>
      <c r="BG398" s="154"/>
      <c r="BH398" s="154"/>
      <c r="BI398" s="154"/>
      <c r="BJ398" s="154"/>
      <c r="BK398" s="154"/>
      <c r="BL398" s="154"/>
      <c r="BM398" s="154"/>
      <c r="BN398" s="154"/>
      <c r="BO398" s="154"/>
      <c r="BP398" s="154"/>
      <c r="BQ398" s="154"/>
      <c r="BR398" s="154"/>
      <c r="BS398" s="154">
        <f t="shared" ref="BS398" si="37">SUM(G398:BR398)</f>
        <v>202.19999999999996</v>
      </c>
      <c r="BT398" s="154">
        <v>436.3</v>
      </c>
      <c r="BU398" s="154"/>
      <c r="BV398" s="154"/>
      <c r="BW398" s="154"/>
      <c r="BX398" s="154">
        <f t="shared" si="33"/>
        <v>436.3</v>
      </c>
      <c r="BY398" s="154">
        <f t="shared" si="34"/>
        <v>31.667971808927163</v>
      </c>
      <c r="BZ398" s="154"/>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c r="IW398"/>
      <c r="IX398"/>
      <c r="IY398"/>
      <c r="IZ398"/>
      <c r="JA398"/>
      <c r="JB398"/>
      <c r="JC398"/>
      <c r="JD398"/>
      <c r="JE398"/>
      <c r="JF398"/>
      <c r="JG398"/>
      <c r="JH398"/>
      <c r="JI398"/>
      <c r="JJ398"/>
      <c r="JK398"/>
      <c r="JL398"/>
      <c r="JM398"/>
      <c r="JN398"/>
      <c r="JO398"/>
      <c r="JP398"/>
      <c r="JQ398"/>
      <c r="JR398"/>
      <c r="JS398"/>
      <c r="JT398"/>
      <c r="JU398"/>
      <c r="JV398"/>
      <c r="JW398"/>
      <c r="JX398"/>
      <c r="JY398"/>
      <c r="JZ398"/>
      <c r="KA398"/>
      <c r="KB398"/>
      <c r="KC398"/>
      <c r="KD398"/>
      <c r="KE398"/>
      <c r="KF398"/>
      <c r="KG398"/>
      <c r="KH398"/>
      <c r="KI398"/>
      <c r="KJ398"/>
      <c r="KK398"/>
      <c r="KL398"/>
      <c r="KM398"/>
      <c r="KN398"/>
      <c r="KO398"/>
      <c r="KP398"/>
      <c r="KQ398"/>
      <c r="KR398"/>
      <c r="KS398"/>
      <c r="KT398"/>
      <c r="KU398"/>
      <c r="KV398"/>
      <c r="KW398"/>
      <c r="KX398"/>
      <c r="KY398"/>
      <c r="KZ398"/>
      <c r="LA398"/>
      <c r="LB398"/>
      <c r="LC398"/>
      <c r="LD398"/>
      <c r="LE398"/>
      <c r="LF398"/>
      <c r="LG398"/>
      <c r="LH398"/>
      <c r="LI398"/>
      <c r="LJ398"/>
      <c r="LK398"/>
      <c r="LL398"/>
      <c r="LM398"/>
      <c r="LN398"/>
      <c r="LO398"/>
      <c r="LP398"/>
      <c r="LQ398"/>
      <c r="LR398"/>
      <c r="LS398"/>
      <c r="LT398"/>
      <c r="LU398"/>
      <c r="LV398"/>
      <c r="LW398"/>
      <c r="LX398"/>
      <c r="LY398"/>
      <c r="LZ398"/>
      <c r="MA398"/>
      <c r="MB398"/>
      <c r="MC398"/>
      <c r="MD398"/>
      <c r="ME398"/>
      <c r="MF398"/>
      <c r="MG398"/>
      <c r="MH398"/>
      <c r="MI398"/>
      <c r="MJ398"/>
      <c r="MK398"/>
      <c r="ML398"/>
      <c r="MM398"/>
      <c r="MN398"/>
      <c r="MO398"/>
      <c r="MP398"/>
      <c r="MQ398"/>
      <c r="MR398"/>
      <c r="MS398"/>
      <c r="MT398"/>
      <c r="MU398"/>
      <c r="MV398"/>
      <c r="MW398"/>
      <c r="MX398"/>
      <c r="MY398"/>
      <c r="MZ398"/>
      <c r="NA398"/>
      <c r="NB398"/>
      <c r="NC398"/>
      <c r="ND398"/>
      <c r="NE398"/>
      <c r="NF398"/>
      <c r="NG398"/>
      <c r="NH398"/>
      <c r="NI398"/>
      <c r="NJ398"/>
      <c r="NK398"/>
      <c r="NL398"/>
      <c r="NM398"/>
      <c r="NN398"/>
      <c r="NO398"/>
      <c r="NP398"/>
      <c r="NQ398"/>
      <c r="NR398"/>
      <c r="NS398"/>
      <c r="NT398"/>
      <c r="NU398"/>
      <c r="NV398"/>
      <c r="NW398"/>
      <c r="NX398"/>
      <c r="NY398"/>
      <c r="NZ398"/>
      <c r="OA398"/>
      <c r="OB398"/>
      <c r="OC398"/>
      <c r="OD398"/>
      <c r="OE398"/>
      <c r="OF398"/>
      <c r="OG398"/>
      <c r="OH398"/>
      <c r="OI398"/>
      <c r="OJ398"/>
      <c r="OK398"/>
      <c r="OL398"/>
      <c r="OM398"/>
      <c r="ON398"/>
      <c r="OO398"/>
      <c r="OP398"/>
      <c r="OQ398"/>
      <c r="OR398"/>
      <c r="OS398"/>
      <c r="OT398"/>
      <c r="OU398"/>
      <c r="OV398"/>
      <c r="OW398"/>
      <c r="OX398"/>
      <c r="OY398"/>
      <c r="OZ398"/>
      <c r="PA398"/>
      <c r="PB398"/>
      <c r="PC398"/>
      <c r="PD398"/>
      <c r="PE398"/>
      <c r="PF398"/>
      <c r="PG398"/>
      <c r="PH398"/>
      <c r="PI398"/>
      <c r="PJ398"/>
      <c r="PK398"/>
      <c r="PL398"/>
      <c r="PM398"/>
      <c r="PN398"/>
      <c r="PO398"/>
      <c r="PP398"/>
      <c r="PQ398"/>
      <c r="PR398"/>
      <c r="PS398"/>
      <c r="PT398"/>
      <c r="PU398"/>
      <c r="PV398"/>
      <c r="PW398"/>
      <c r="PX398"/>
      <c r="PY398"/>
      <c r="PZ398"/>
      <c r="QA398"/>
      <c r="QB398"/>
      <c r="QC398"/>
      <c r="QD398"/>
      <c r="QE398"/>
      <c r="QF398"/>
      <c r="QG398"/>
      <c r="QH398"/>
      <c r="QI398"/>
      <c r="QJ398"/>
      <c r="QK398"/>
      <c r="QL398"/>
      <c r="QM398"/>
      <c r="QN398"/>
      <c r="QO398"/>
      <c r="QP398"/>
      <c r="QQ398"/>
      <c r="QR398"/>
      <c r="QS398"/>
      <c r="QT398"/>
      <c r="QU398"/>
      <c r="QV398"/>
      <c r="QW398"/>
      <c r="QX398"/>
      <c r="QY398"/>
      <c r="QZ398"/>
      <c r="RA398"/>
      <c r="RB398"/>
      <c r="RC398"/>
      <c r="RD398"/>
      <c r="RE398"/>
      <c r="RF398"/>
      <c r="RG398"/>
      <c r="RH398"/>
      <c r="RI398"/>
      <c r="RJ398"/>
      <c r="RK398"/>
      <c r="RL398"/>
      <c r="RM398"/>
      <c r="RN398"/>
      <c r="RO398"/>
      <c r="RP398"/>
      <c r="RQ398"/>
      <c r="RR398"/>
      <c r="RS398"/>
      <c r="RT398"/>
      <c r="RU398"/>
      <c r="RV398"/>
      <c r="RW398"/>
      <c r="RX398"/>
      <c r="RY398"/>
      <c r="RZ398"/>
      <c r="SA398"/>
      <c r="SB398"/>
      <c r="SC398"/>
      <c r="SD398"/>
      <c r="SE398"/>
      <c r="SF398"/>
      <c r="SG398"/>
      <c r="SH398"/>
      <c r="SI398"/>
      <c r="SJ398"/>
      <c r="SK398"/>
      <c r="SL398"/>
      <c r="SM398"/>
      <c r="SN398"/>
      <c r="SO398"/>
      <c r="SP398"/>
      <c r="SQ398"/>
      <c r="SR398"/>
      <c r="SS398"/>
      <c r="ST398"/>
      <c r="SU398"/>
      <c r="SV398"/>
      <c r="SW398"/>
      <c r="SX398"/>
      <c r="SY398"/>
      <c r="SZ398"/>
      <c r="TA398"/>
      <c r="TB398"/>
      <c r="TC398"/>
      <c r="TD398"/>
      <c r="TE398"/>
      <c r="TF398"/>
      <c r="TG398"/>
      <c r="TH398"/>
      <c r="TI398"/>
      <c r="TJ398"/>
      <c r="TK398"/>
      <c r="TL398"/>
      <c r="TM398"/>
      <c r="TN398"/>
      <c r="TO398"/>
      <c r="TP398"/>
      <c r="TQ398"/>
      <c r="TR398"/>
      <c r="TS398"/>
      <c r="TT398"/>
      <c r="TU398"/>
      <c r="TV398"/>
      <c r="TW398"/>
      <c r="TX398"/>
      <c r="TY398"/>
      <c r="TZ398"/>
      <c r="UA398"/>
      <c r="UB398"/>
      <c r="UC398"/>
      <c r="UD398"/>
      <c r="UE398"/>
      <c r="UF398"/>
      <c r="UG398"/>
      <c r="UH398"/>
      <c r="UI398"/>
      <c r="UJ398"/>
      <c r="UK398"/>
      <c r="UL398"/>
      <c r="UM398"/>
      <c r="UN398"/>
      <c r="UO398"/>
      <c r="UP398"/>
      <c r="UQ398"/>
      <c r="UR398"/>
      <c r="US398"/>
      <c r="UT398"/>
      <c r="UU398"/>
      <c r="UV398"/>
      <c r="UW398"/>
      <c r="UX398"/>
      <c r="UY398"/>
      <c r="UZ398"/>
      <c r="VA398"/>
      <c r="VB398"/>
      <c r="VC398"/>
      <c r="VD398"/>
      <c r="VE398"/>
      <c r="VF398"/>
      <c r="VG398"/>
      <c r="VH398"/>
      <c r="VI398"/>
      <c r="VJ398"/>
      <c r="VK398"/>
      <c r="VL398"/>
      <c r="VM398"/>
      <c r="VN398"/>
      <c r="VO398"/>
      <c r="VP398"/>
      <c r="VQ398"/>
      <c r="VR398"/>
      <c r="VS398"/>
      <c r="VT398"/>
      <c r="VU398"/>
      <c r="VV398"/>
      <c r="VW398"/>
      <c r="VX398"/>
      <c r="VY398"/>
      <c r="VZ398"/>
      <c r="WA398"/>
      <c r="WB398"/>
      <c r="WC398"/>
      <c r="WD398"/>
      <c r="WE398"/>
      <c r="WF398"/>
      <c r="WG398"/>
      <c r="WH398"/>
      <c r="WI398"/>
      <c r="WJ398"/>
      <c r="WK398"/>
      <c r="WL398"/>
      <c r="WM398"/>
      <c r="WN398"/>
      <c r="WO398"/>
      <c r="WP398"/>
      <c r="WQ398"/>
      <c r="WR398"/>
      <c r="WS398"/>
      <c r="WT398"/>
      <c r="WU398"/>
      <c r="WV398"/>
      <c r="WW398"/>
      <c r="WX398"/>
      <c r="WY398"/>
      <c r="WZ398"/>
      <c r="XA398"/>
      <c r="XB398"/>
      <c r="XC398"/>
      <c r="XD398"/>
      <c r="XE398"/>
      <c r="XF398"/>
      <c r="XG398"/>
      <c r="XH398"/>
      <c r="XI398"/>
      <c r="XJ398"/>
      <c r="XK398"/>
      <c r="XL398"/>
      <c r="XM398"/>
      <c r="XN398"/>
      <c r="XO398"/>
      <c r="XP398"/>
      <c r="XQ398"/>
      <c r="XR398"/>
      <c r="XS398"/>
      <c r="XT398"/>
      <c r="XU398"/>
      <c r="XV398"/>
      <c r="XW398"/>
      <c r="XX398"/>
      <c r="XY398"/>
      <c r="XZ398"/>
      <c r="YA398"/>
      <c r="YB398"/>
      <c r="YC398"/>
      <c r="YD398"/>
      <c r="YE398"/>
      <c r="YF398"/>
      <c r="YG398"/>
      <c r="YH398"/>
      <c r="YI398"/>
      <c r="YJ398"/>
      <c r="YK398"/>
      <c r="YL398"/>
      <c r="YM398"/>
      <c r="YN398"/>
      <c r="YO398"/>
      <c r="YP398"/>
      <c r="YQ398"/>
      <c r="YR398"/>
      <c r="YS398"/>
      <c r="YT398"/>
      <c r="YU398"/>
      <c r="YV398"/>
      <c r="YW398"/>
      <c r="YX398"/>
      <c r="YY398"/>
      <c r="YZ398"/>
      <c r="ZA398"/>
      <c r="ZB398"/>
      <c r="ZC398"/>
      <c r="ZD398"/>
      <c r="ZE398"/>
      <c r="ZF398"/>
      <c r="ZG398"/>
      <c r="ZH398"/>
      <c r="ZI398"/>
      <c r="ZJ398"/>
      <c r="ZK398"/>
      <c r="ZL398"/>
      <c r="ZM398"/>
      <c r="ZN398"/>
      <c r="ZO398"/>
      <c r="ZP398"/>
      <c r="ZQ398"/>
      <c r="ZR398"/>
      <c r="ZS398"/>
      <c r="ZT398"/>
      <c r="ZU398"/>
      <c r="ZV398"/>
      <c r="ZW398"/>
      <c r="ZX398"/>
      <c r="ZY398"/>
      <c r="ZZ398"/>
      <c r="AAA398"/>
      <c r="AAB398"/>
      <c r="AAC398"/>
      <c r="AAD398"/>
      <c r="AAE398"/>
      <c r="AAF398"/>
      <c r="AAG398"/>
      <c r="AAH398"/>
      <c r="AAI398"/>
      <c r="AAJ398"/>
      <c r="AAK398"/>
      <c r="AAL398"/>
      <c r="AAM398"/>
      <c r="AAN398"/>
      <c r="AAO398"/>
      <c r="AAP398"/>
      <c r="AAQ398"/>
      <c r="AAR398"/>
      <c r="AAS398"/>
      <c r="AAT398"/>
      <c r="AAU398"/>
      <c r="AAV398"/>
      <c r="AAW398"/>
      <c r="AAX398"/>
      <c r="AAY398"/>
      <c r="AAZ398"/>
      <c r="ABA398"/>
      <c r="ABB398"/>
      <c r="ABC398"/>
      <c r="ABD398"/>
      <c r="ABE398"/>
      <c r="ABF398"/>
      <c r="ABG398"/>
      <c r="ABH398"/>
      <c r="ABI398"/>
      <c r="ABJ398"/>
      <c r="ABK398"/>
      <c r="ABL398"/>
      <c r="ABM398"/>
      <c r="ABN398"/>
      <c r="ABO398"/>
      <c r="ABP398"/>
      <c r="ABQ398"/>
      <c r="ABR398"/>
      <c r="ABS398"/>
      <c r="ABT398"/>
      <c r="ABU398"/>
      <c r="ABV398"/>
      <c r="ABW398"/>
      <c r="ABX398"/>
      <c r="ABY398"/>
      <c r="ABZ398"/>
      <c r="ACA398"/>
      <c r="ACB398"/>
      <c r="ACC398"/>
      <c r="ACD398"/>
      <c r="ACE398"/>
      <c r="ACF398"/>
      <c r="ACG398"/>
      <c r="ACH398"/>
      <c r="ACI398"/>
      <c r="ACJ398"/>
      <c r="ACK398"/>
      <c r="ACL398"/>
      <c r="ACM398"/>
      <c r="ACN398"/>
      <c r="ACO398"/>
      <c r="ACP398"/>
      <c r="ACQ398"/>
      <c r="ACR398"/>
      <c r="ACS398"/>
      <c r="ACT398"/>
      <c r="ACU398"/>
      <c r="ACV398"/>
      <c r="ACW398"/>
      <c r="ACX398"/>
      <c r="ACY398"/>
      <c r="ACZ398"/>
      <c r="ADA398"/>
      <c r="ADB398"/>
      <c r="ADC398"/>
      <c r="ADD398"/>
      <c r="ADE398"/>
      <c r="ADF398"/>
      <c r="ADG398"/>
      <c r="ADH398"/>
      <c r="ADI398"/>
      <c r="ADJ398"/>
      <c r="ADK398"/>
      <c r="ADL398"/>
      <c r="ADM398"/>
      <c r="ADN398"/>
      <c r="ADO398"/>
      <c r="ADP398"/>
      <c r="ADQ398"/>
      <c r="ADR398"/>
      <c r="ADS398"/>
      <c r="ADT398"/>
      <c r="ADU398"/>
      <c r="ADV398"/>
      <c r="ADW398"/>
      <c r="ADX398"/>
      <c r="ADY398"/>
      <c r="ADZ398"/>
      <c r="AEA398"/>
      <c r="AEB398"/>
      <c r="AEC398"/>
      <c r="AED398"/>
      <c r="AEE398"/>
      <c r="AEF398"/>
      <c r="AEG398"/>
      <c r="AEH398"/>
      <c r="AEI398"/>
      <c r="AEJ398"/>
      <c r="AEK398"/>
      <c r="AEL398"/>
      <c r="AEM398"/>
      <c r="AEN398"/>
      <c r="AEO398"/>
      <c r="AEP398"/>
      <c r="AEQ398"/>
      <c r="AER398"/>
      <c r="AES398"/>
      <c r="AET398"/>
      <c r="AEU398"/>
      <c r="AEV398"/>
      <c r="AEW398"/>
      <c r="AEX398"/>
      <c r="AEY398"/>
      <c r="AEZ398"/>
      <c r="AFA398"/>
      <c r="AFB398"/>
      <c r="AFC398"/>
      <c r="AFD398"/>
      <c r="AFE398"/>
      <c r="AFF398"/>
      <c r="AFG398"/>
      <c r="AFH398"/>
      <c r="AFI398"/>
      <c r="AFJ398"/>
      <c r="AFK398"/>
      <c r="AFL398"/>
      <c r="AFM398"/>
      <c r="AFN398"/>
      <c r="AFO398"/>
      <c r="AFP398"/>
      <c r="AFQ398"/>
      <c r="AFR398"/>
      <c r="AFS398"/>
      <c r="AFT398"/>
      <c r="AFU398"/>
      <c r="AFV398"/>
      <c r="AFW398"/>
      <c r="AFX398"/>
      <c r="AFY398"/>
      <c r="AFZ398"/>
      <c r="AGA398"/>
      <c r="AGB398"/>
      <c r="AGC398"/>
      <c r="AGD398"/>
      <c r="AGE398"/>
      <c r="AGF398"/>
      <c r="AGG398"/>
      <c r="AGH398"/>
      <c r="AGI398"/>
      <c r="AGJ398"/>
      <c r="AGK398"/>
      <c r="AGL398"/>
      <c r="AGM398"/>
      <c r="AGN398"/>
      <c r="AGO398"/>
      <c r="AGP398"/>
      <c r="AGQ398"/>
      <c r="AGR398"/>
      <c r="AGS398"/>
      <c r="AGT398"/>
      <c r="AGU398"/>
      <c r="AGV398"/>
      <c r="AGW398"/>
      <c r="AGX398"/>
      <c r="AGY398"/>
      <c r="AGZ398"/>
      <c r="AHA398"/>
      <c r="AHB398"/>
      <c r="AHC398"/>
      <c r="AHD398"/>
      <c r="AHE398"/>
      <c r="AHF398"/>
      <c r="AHG398"/>
      <c r="AHH398"/>
      <c r="AHI398"/>
      <c r="AHJ398"/>
      <c r="AHK398"/>
      <c r="AHL398"/>
      <c r="AHM398"/>
      <c r="AHN398"/>
      <c r="AHO398"/>
      <c r="AHP398"/>
      <c r="AHQ398"/>
      <c r="AHR398"/>
      <c r="AHS398"/>
      <c r="AHT398"/>
      <c r="AHU398"/>
      <c r="AHV398"/>
      <c r="AHW398"/>
      <c r="AHX398"/>
      <c r="AHY398"/>
      <c r="AHZ398"/>
      <c r="AIA398"/>
      <c r="AIB398"/>
      <c r="AIC398"/>
      <c r="AID398"/>
      <c r="AIE398"/>
      <c r="AIF398"/>
      <c r="AIG398"/>
      <c r="AIH398"/>
      <c r="AII398"/>
      <c r="AIJ398"/>
      <c r="AIK398"/>
      <c r="AIL398"/>
      <c r="AIM398"/>
      <c r="AIN398"/>
      <c r="AIO398"/>
      <c r="AIP398"/>
      <c r="AIQ398"/>
      <c r="AIR398"/>
      <c r="AIS398"/>
      <c r="AIT398"/>
      <c r="AIU398"/>
      <c r="AIV398"/>
      <c r="AIW398"/>
      <c r="AIX398"/>
      <c r="AIY398"/>
      <c r="AIZ398"/>
      <c r="AJA398"/>
      <c r="AJB398"/>
      <c r="AJC398"/>
      <c r="AJD398"/>
      <c r="AJE398"/>
      <c r="AJF398"/>
      <c r="AJG398"/>
      <c r="AJH398"/>
      <c r="AJI398"/>
      <c r="AJJ398"/>
      <c r="AJK398"/>
      <c r="AJL398"/>
      <c r="AJM398"/>
      <c r="AJN398"/>
      <c r="AJO398"/>
      <c r="AJP398"/>
      <c r="AJQ398"/>
      <c r="AJR398"/>
      <c r="AJS398"/>
      <c r="AJT398"/>
      <c r="AJU398"/>
      <c r="AJV398"/>
      <c r="AJW398"/>
      <c r="AJX398"/>
      <c r="AJY398"/>
      <c r="AJZ398"/>
      <c r="AKA398"/>
      <c r="AKB398"/>
      <c r="AKC398"/>
      <c r="AKD398"/>
      <c r="AKE398"/>
      <c r="AKF398"/>
      <c r="AKG398"/>
      <c r="AKH398"/>
      <c r="AKI398"/>
      <c r="AKJ398"/>
      <c r="AKK398"/>
      <c r="AKL398"/>
      <c r="AKM398"/>
      <c r="AKN398"/>
      <c r="AKO398"/>
      <c r="AKP398"/>
      <c r="AKQ398"/>
      <c r="AKR398"/>
      <c r="AKS398"/>
      <c r="AKT398"/>
      <c r="AKU398"/>
      <c r="AKV398"/>
      <c r="AKW398"/>
      <c r="AKX398"/>
      <c r="AKY398"/>
      <c r="AKZ398"/>
      <c r="ALA398"/>
      <c r="ALB398"/>
      <c r="ALC398"/>
      <c r="ALD398"/>
      <c r="ALE398"/>
      <c r="ALF398"/>
      <c r="ALG398"/>
      <c r="ALH398"/>
      <c r="ALI398"/>
      <c r="ALJ398"/>
      <c r="ALK398"/>
      <c r="ALL398"/>
      <c r="ALM398"/>
      <c r="ALN398"/>
      <c r="ALO398"/>
      <c r="ALP398"/>
      <c r="ALQ398"/>
      <c r="ALR398"/>
      <c r="ALS398"/>
      <c r="ALT398"/>
      <c r="ALU398"/>
      <c r="ALV398"/>
      <c r="ALW398"/>
      <c r="ALX398"/>
      <c r="ALY398"/>
      <c r="ALZ398"/>
      <c r="AMA398"/>
      <c r="AMB398"/>
      <c r="AMC398"/>
      <c r="AMD398"/>
      <c r="AME398"/>
      <c r="AMF398"/>
    </row>
    <row r="399" spans="1:1020" ht="75.2" customHeight="1" x14ac:dyDescent="0.25">
      <c r="A399" s="126" t="s">
        <v>53</v>
      </c>
      <c r="B399" s="19" t="s">
        <v>54</v>
      </c>
      <c r="C399" s="83" t="s">
        <v>88</v>
      </c>
      <c r="D399" s="127">
        <v>102034</v>
      </c>
      <c r="E399" s="51">
        <v>2580</v>
      </c>
      <c r="F399" s="235" t="s">
        <v>536</v>
      </c>
      <c r="G399" s="235"/>
      <c r="H399" s="235"/>
      <c r="I399" s="235"/>
      <c r="J399" s="235"/>
      <c r="K399" s="235"/>
      <c r="L399" s="235"/>
      <c r="M399" s="235"/>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c r="AJ399" s="235"/>
      <c r="AK399" s="235"/>
      <c r="AL399" s="235"/>
      <c r="AM399" s="235"/>
      <c r="AN399" s="235"/>
      <c r="AO399" s="235"/>
      <c r="AP399" s="235"/>
      <c r="AQ399" s="235"/>
      <c r="AR399" s="235"/>
      <c r="AS399" s="235"/>
      <c r="AT399" s="235"/>
      <c r="AU399" s="235"/>
      <c r="AV399" s="235"/>
      <c r="AW399" s="235"/>
      <c r="AX399" s="235"/>
      <c r="AY399" s="235"/>
      <c r="AZ399" s="235"/>
      <c r="BA399" s="235"/>
      <c r="BB399" s="235"/>
      <c r="BC399" s="235"/>
      <c r="BD399" s="235"/>
      <c r="BE399" s="235"/>
      <c r="BF399" s="235"/>
      <c r="BG399" s="235"/>
      <c r="BH399" s="235"/>
      <c r="BI399" s="235"/>
      <c r="BJ399" s="235"/>
      <c r="BK399" s="235"/>
      <c r="BL399" s="235"/>
      <c r="BM399" s="235"/>
      <c r="BN399" s="235"/>
      <c r="BO399" s="235"/>
      <c r="BP399" s="235"/>
      <c r="BQ399" s="235"/>
      <c r="BR399" s="235"/>
      <c r="BS399" s="70">
        <f t="shared" si="36"/>
        <v>0</v>
      </c>
      <c r="BT399" s="21">
        <v>579.14</v>
      </c>
      <c r="BU399" s="21"/>
      <c r="BV399" s="21"/>
      <c r="BW399" s="21"/>
      <c r="BX399" s="23">
        <f t="shared" si="33"/>
        <v>579.14</v>
      </c>
      <c r="BY399" s="71">
        <f t="shared" si="34"/>
        <v>0</v>
      </c>
      <c r="BZ399" s="93"/>
    </row>
    <row r="400" spans="1:1020" ht="71.45" customHeight="1" x14ac:dyDescent="0.25">
      <c r="A400" s="126" t="s">
        <v>53</v>
      </c>
      <c r="B400" s="19" t="s">
        <v>54</v>
      </c>
      <c r="C400" s="84" t="s">
        <v>89</v>
      </c>
      <c r="D400" s="127">
        <v>102035</v>
      </c>
      <c r="E400" s="51">
        <v>1329</v>
      </c>
      <c r="F400" s="51"/>
      <c r="G400" s="21"/>
      <c r="H400" s="21"/>
      <c r="I400" s="21"/>
      <c r="J400" s="21"/>
      <c r="K400" s="21"/>
      <c r="L400" s="21">
        <v>1.78</v>
      </c>
      <c r="M400" s="21">
        <v>23</v>
      </c>
      <c r="N400" s="21">
        <v>36.340000000000003</v>
      </c>
      <c r="O400" s="21"/>
      <c r="P400" s="21"/>
      <c r="Q400" s="21"/>
      <c r="R400" s="21"/>
      <c r="S400" s="21"/>
      <c r="T400" s="21"/>
      <c r="U400" s="21">
        <v>3.52</v>
      </c>
      <c r="V400" s="21"/>
      <c r="W400" s="21"/>
      <c r="X400" s="21"/>
      <c r="Y400" s="21"/>
      <c r="Z400" s="21"/>
      <c r="AA400" s="21"/>
      <c r="AB400" s="21"/>
      <c r="AC400" s="20">
        <v>11.88</v>
      </c>
      <c r="AD400" s="21"/>
      <c r="AE400" s="21"/>
      <c r="AF400" s="21"/>
      <c r="AG400" s="21">
        <v>23.88</v>
      </c>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0"/>
      <c r="BP400" s="21"/>
      <c r="BQ400" s="21"/>
      <c r="BR400" s="21"/>
      <c r="BS400" s="70">
        <f t="shared" si="36"/>
        <v>100.39999999999999</v>
      </c>
      <c r="BT400" s="21">
        <v>241.14</v>
      </c>
      <c r="BU400" s="21"/>
      <c r="BV400" s="21"/>
      <c r="BW400" s="21"/>
      <c r="BX400" s="23">
        <f t="shared" si="33"/>
        <v>241.14</v>
      </c>
      <c r="BY400" s="71">
        <f t="shared" si="34"/>
        <v>29.396263980792881</v>
      </c>
      <c r="BZ400" s="93"/>
    </row>
    <row r="401" spans="1:1020" ht="72.75" customHeight="1" x14ac:dyDescent="0.25">
      <c r="A401" s="126" t="s">
        <v>53</v>
      </c>
      <c r="B401" s="19" t="s">
        <v>54</v>
      </c>
      <c r="C401" s="84" t="s">
        <v>90</v>
      </c>
      <c r="D401" s="127">
        <v>102036</v>
      </c>
      <c r="E401" s="51">
        <v>3067</v>
      </c>
      <c r="F401" s="51"/>
      <c r="G401" s="21">
        <v>0</v>
      </c>
      <c r="H401" s="21">
        <v>0</v>
      </c>
      <c r="I401" s="21">
        <v>0</v>
      </c>
      <c r="J401" s="21">
        <v>0</v>
      </c>
      <c r="K401" s="21">
        <v>0</v>
      </c>
      <c r="L401" s="21">
        <v>0</v>
      </c>
      <c r="M401" s="21">
        <v>0</v>
      </c>
      <c r="N401" s="21">
        <v>0</v>
      </c>
      <c r="O401" s="21">
        <v>0</v>
      </c>
      <c r="P401" s="21">
        <v>0</v>
      </c>
      <c r="Q401" s="21">
        <v>0</v>
      </c>
      <c r="R401" s="21">
        <v>0</v>
      </c>
      <c r="S401" s="21">
        <v>0</v>
      </c>
      <c r="T401" s="21">
        <v>0</v>
      </c>
      <c r="U401" s="21">
        <v>0</v>
      </c>
      <c r="V401" s="21">
        <v>0</v>
      </c>
      <c r="W401" s="21">
        <v>0</v>
      </c>
      <c r="X401" s="21">
        <v>0</v>
      </c>
      <c r="Y401" s="21">
        <v>0</v>
      </c>
      <c r="Z401" s="21">
        <v>0</v>
      </c>
      <c r="AA401" s="21">
        <v>0</v>
      </c>
      <c r="AB401" s="21">
        <v>0</v>
      </c>
      <c r="AC401" s="20">
        <v>0</v>
      </c>
      <c r="AD401" s="21">
        <v>0</v>
      </c>
      <c r="AE401" s="21">
        <v>0</v>
      </c>
      <c r="AF401" s="21">
        <v>0</v>
      </c>
      <c r="AG401" s="21">
        <v>0</v>
      </c>
      <c r="AH401" s="21">
        <v>0</v>
      </c>
      <c r="AI401" s="21">
        <v>0</v>
      </c>
      <c r="AJ401" s="21">
        <v>0</v>
      </c>
      <c r="AK401" s="21">
        <v>0</v>
      </c>
      <c r="AL401" s="21">
        <v>0</v>
      </c>
      <c r="AM401" s="21">
        <v>0</v>
      </c>
      <c r="AN401" s="21">
        <v>0</v>
      </c>
      <c r="AO401" s="21">
        <v>0</v>
      </c>
      <c r="AP401" s="21">
        <v>0</v>
      </c>
      <c r="AQ401" s="21">
        <v>0</v>
      </c>
      <c r="AR401" s="21">
        <v>0</v>
      </c>
      <c r="AS401" s="21">
        <v>0</v>
      </c>
      <c r="AT401" s="21">
        <v>0</v>
      </c>
      <c r="AU401" s="21">
        <v>0</v>
      </c>
      <c r="AV401" s="21">
        <v>0</v>
      </c>
      <c r="AW401" s="21">
        <v>0</v>
      </c>
      <c r="AX401" s="21">
        <v>0</v>
      </c>
      <c r="AY401" s="21">
        <v>0</v>
      </c>
      <c r="AZ401" s="21">
        <v>0</v>
      </c>
      <c r="BA401" s="21">
        <v>0</v>
      </c>
      <c r="BB401" s="21">
        <v>0</v>
      </c>
      <c r="BC401" s="21">
        <v>0</v>
      </c>
      <c r="BD401" s="21">
        <v>0</v>
      </c>
      <c r="BE401" s="21">
        <v>0</v>
      </c>
      <c r="BF401" s="21">
        <v>0</v>
      </c>
      <c r="BG401" s="21">
        <v>0</v>
      </c>
      <c r="BH401" s="21">
        <v>0</v>
      </c>
      <c r="BI401" s="21">
        <v>0</v>
      </c>
      <c r="BJ401" s="21">
        <v>0</v>
      </c>
      <c r="BK401" s="21">
        <v>0</v>
      </c>
      <c r="BL401" s="21">
        <v>0</v>
      </c>
      <c r="BM401" s="21">
        <v>0</v>
      </c>
      <c r="BN401" s="21">
        <v>0</v>
      </c>
      <c r="BO401" s="20">
        <v>0</v>
      </c>
      <c r="BP401" s="21">
        <v>0</v>
      </c>
      <c r="BQ401" s="21">
        <v>0</v>
      </c>
      <c r="BR401" s="21">
        <v>0</v>
      </c>
      <c r="BS401" s="70">
        <f t="shared" si="36"/>
        <v>0</v>
      </c>
      <c r="BT401" s="21">
        <v>1062.7</v>
      </c>
      <c r="BU401" s="21"/>
      <c r="BV401" s="21"/>
      <c r="BW401" s="21"/>
      <c r="BX401" s="23">
        <f t="shared" si="33"/>
        <v>1062.7</v>
      </c>
      <c r="BY401" s="71">
        <f t="shared" si="34"/>
        <v>0</v>
      </c>
      <c r="BZ401" s="93"/>
    </row>
    <row r="402" spans="1:1020" ht="68.25" customHeight="1" x14ac:dyDescent="0.25">
      <c r="A402" s="126" t="s">
        <v>53</v>
      </c>
      <c r="B402" s="19" t="s">
        <v>54</v>
      </c>
      <c r="C402" s="84" t="s">
        <v>91</v>
      </c>
      <c r="D402" s="127">
        <v>102037</v>
      </c>
      <c r="E402" s="51">
        <v>6698</v>
      </c>
      <c r="F402" s="51"/>
      <c r="G402" s="21"/>
      <c r="H402" s="21"/>
      <c r="I402" s="21"/>
      <c r="J402" s="21"/>
      <c r="K402" s="21"/>
      <c r="L402" s="21">
        <v>121.72</v>
      </c>
      <c r="M402" s="21">
        <v>25.81</v>
      </c>
      <c r="N402" s="21">
        <v>122.57</v>
      </c>
      <c r="O402" s="21">
        <v>2.93</v>
      </c>
      <c r="P402" s="21"/>
      <c r="Q402" s="21"/>
      <c r="R402" s="21">
        <v>10.61</v>
      </c>
      <c r="S402" s="21"/>
      <c r="T402" s="21"/>
      <c r="U402" s="21">
        <v>20.7</v>
      </c>
      <c r="V402" s="21"/>
      <c r="W402" s="21"/>
      <c r="X402" s="21"/>
      <c r="Y402" s="21"/>
      <c r="Z402" s="21">
        <v>5.14</v>
      </c>
      <c r="AA402" s="21"/>
      <c r="AB402" s="21"/>
      <c r="AC402" s="20">
        <v>102.5</v>
      </c>
      <c r="AD402" s="21"/>
      <c r="AE402" s="21"/>
      <c r="AF402" s="21"/>
      <c r="AG402" s="21">
        <v>84.03</v>
      </c>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0"/>
      <c r="BP402" s="21"/>
      <c r="BQ402" s="21"/>
      <c r="BR402" s="21"/>
      <c r="BS402" s="70">
        <f t="shared" si="36"/>
        <v>496.01</v>
      </c>
      <c r="BT402" s="21">
        <v>2570.35</v>
      </c>
      <c r="BU402" s="21"/>
      <c r="BV402" s="21"/>
      <c r="BW402" s="21"/>
      <c r="BX402" s="23">
        <f t="shared" si="33"/>
        <v>2570.35</v>
      </c>
      <c r="BY402" s="71">
        <f t="shared" si="34"/>
        <v>16.175856716106395</v>
      </c>
      <c r="BZ402" s="93"/>
    </row>
    <row r="403" spans="1:1020" ht="54.75" customHeight="1" x14ac:dyDescent="0.25">
      <c r="A403" s="126" t="s">
        <v>53</v>
      </c>
      <c r="B403" s="19" t="s">
        <v>54</v>
      </c>
      <c r="C403" s="84" t="s">
        <v>92</v>
      </c>
      <c r="D403" s="127">
        <v>102038</v>
      </c>
      <c r="E403" s="51">
        <v>964</v>
      </c>
      <c r="F403" s="51"/>
      <c r="G403" s="21"/>
      <c r="H403" s="21"/>
      <c r="I403" s="21"/>
      <c r="J403" s="21"/>
      <c r="K403" s="21"/>
      <c r="L403" s="21">
        <v>8.4</v>
      </c>
      <c r="M403" s="21"/>
      <c r="N403" s="21">
        <v>16.75</v>
      </c>
      <c r="O403" s="21"/>
      <c r="P403" s="21"/>
      <c r="Q403" s="21"/>
      <c r="R403" s="21">
        <v>3.48</v>
      </c>
      <c r="S403" s="21"/>
      <c r="T403" s="21"/>
      <c r="U403" s="21"/>
      <c r="V403" s="21"/>
      <c r="W403" s="21"/>
      <c r="X403" s="21"/>
      <c r="Y403" s="21"/>
      <c r="Z403" s="21"/>
      <c r="AA403" s="21"/>
      <c r="AB403" s="21"/>
      <c r="AC403" s="20"/>
      <c r="AD403" s="21"/>
      <c r="AE403" s="21"/>
      <c r="AF403" s="21"/>
      <c r="AG403" s="21">
        <v>25.79</v>
      </c>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0"/>
      <c r="BP403" s="21"/>
      <c r="BQ403" s="21"/>
      <c r="BR403" s="21"/>
      <c r="BS403" s="70">
        <f t="shared" si="36"/>
        <v>54.42</v>
      </c>
      <c r="BT403" s="21">
        <v>363.56</v>
      </c>
      <c r="BU403" s="21"/>
      <c r="BV403" s="21"/>
      <c r="BW403" s="21"/>
      <c r="BX403" s="23">
        <f t="shared" si="33"/>
        <v>363.56</v>
      </c>
      <c r="BY403" s="71">
        <f t="shared" si="34"/>
        <v>13.019761711086655</v>
      </c>
      <c r="BZ403" s="93"/>
    </row>
    <row r="404" spans="1:1020" ht="64.5" customHeight="1" x14ac:dyDescent="0.25">
      <c r="A404" s="126" t="s">
        <v>53</v>
      </c>
      <c r="B404" s="19" t="s">
        <v>54</v>
      </c>
      <c r="C404" s="84" t="s">
        <v>93</v>
      </c>
      <c r="D404" s="127">
        <v>102039</v>
      </c>
      <c r="E404" s="51">
        <v>1180</v>
      </c>
      <c r="F404" s="94"/>
      <c r="G404" s="40">
        <v>0</v>
      </c>
      <c r="H404" s="40">
        <v>0</v>
      </c>
      <c r="I404" s="40">
        <v>0</v>
      </c>
      <c r="J404" s="40">
        <v>0</v>
      </c>
      <c r="K404" s="40">
        <v>0</v>
      </c>
      <c r="L404" s="40">
        <v>0</v>
      </c>
      <c r="M404" s="40">
        <v>0</v>
      </c>
      <c r="N404" s="40">
        <v>0</v>
      </c>
      <c r="O404" s="40">
        <v>0</v>
      </c>
      <c r="P404" s="40">
        <v>0</v>
      </c>
      <c r="Q404" s="40">
        <v>0</v>
      </c>
      <c r="R404" s="40">
        <v>0</v>
      </c>
      <c r="S404" s="40">
        <v>0</v>
      </c>
      <c r="T404" s="40">
        <v>0</v>
      </c>
      <c r="U404" s="40">
        <v>0</v>
      </c>
      <c r="V404" s="40">
        <v>0</v>
      </c>
      <c r="W404" s="40">
        <v>0</v>
      </c>
      <c r="X404" s="40">
        <v>0</v>
      </c>
      <c r="Y404" s="40">
        <v>0</v>
      </c>
      <c r="Z404" s="40">
        <v>0</v>
      </c>
      <c r="AA404" s="40">
        <v>0</v>
      </c>
      <c r="AB404" s="40">
        <v>0</v>
      </c>
      <c r="AC404" s="20">
        <v>0</v>
      </c>
      <c r="AD404" s="40">
        <v>0</v>
      </c>
      <c r="AE404" s="40">
        <v>0</v>
      </c>
      <c r="AF404" s="40">
        <v>0</v>
      </c>
      <c r="AG404" s="40">
        <v>0</v>
      </c>
      <c r="AH404" s="40">
        <v>0</v>
      </c>
      <c r="AI404" s="40">
        <v>0</v>
      </c>
      <c r="AJ404" s="40">
        <v>0</v>
      </c>
      <c r="AK404" s="40">
        <v>0</v>
      </c>
      <c r="AL404" s="40">
        <v>0</v>
      </c>
      <c r="AM404" s="40">
        <v>0</v>
      </c>
      <c r="AN404" s="40">
        <v>0</v>
      </c>
      <c r="AO404" s="40">
        <v>0</v>
      </c>
      <c r="AP404" s="40">
        <v>0</v>
      </c>
      <c r="AQ404" s="40">
        <v>0</v>
      </c>
      <c r="AR404" s="40">
        <v>0</v>
      </c>
      <c r="AS404" s="40">
        <v>0</v>
      </c>
      <c r="AT404" s="21">
        <v>0</v>
      </c>
      <c r="AU404" s="21">
        <v>0</v>
      </c>
      <c r="AV404" s="21">
        <v>0</v>
      </c>
      <c r="AW404" s="21">
        <v>0</v>
      </c>
      <c r="AX404" s="40">
        <v>0</v>
      </c>
      <c r="AY404" s="40">
        <v>0</v>
      </c>
      <c r="AZ404" s="40">
        <v>0</v>
      </c>
      <c r="BA404" s="40">
        <v>0</v>
      </c>
      <c r="BB404" s="40">
        <v>0</v>
      </c>
      <c r="BC404" s="40">
        <v>0</v>
      </c>
      <c r="BD404" s="40">
        <v>0</v>
      </c>
      <c r="BE404" s="40">
        <v>0</v>
      </c>
      <c r="BF404" s="21">
        <v>0</v>
      </c>
      <c r="BG404" s="21">
        <v>0</v>
      </c>
      <c r="BH404" s="40">
        <v>0</v>
      </c>
      <c r="BI404" s="40">
        <v>0</v>
      </c>
      <c r="BJ404" s="40">
        <v>0</v>
      </c>
      <c r="BK404" s="40">
        <v>0</v>
      </c>
      <c r="BL404" s="40">
        <v>0</v>
      </c>
      <c r="BM404" s="40">
        <v>0</v>
      </c>
      <c r="BN404" s="40">
        <v>0</v>
      </c>
      <c r="BO404" s="20">
        <v>0</v>
      </c>
      <c r="BP404" s="21">
        <v>0</v>
      </c>
      <c r="BQ404" s="40">
        <v>0</v>
      </c>
      <c r="BR404" s="40">
        <v>0</v>
      </c>
      <c r="BS404" s="70">
        <f t="shared" si="36"/>
        <v>0</v>
      </c>
      <c r="BT404" s="21">
        <v>319.10000000000002</v>
      </c>
      <c r="BU404" s="21"/>
      <c r="BV404" s="21"/>
      <c r="BW404" s="21"/>
      <c r="BX404" s="23">
        <f t="shared" si="33"/>
        <v>319.10000000000002</v>
      </c>
      <c r="BY404" s="71">
        <f t="shared" si="34"/>
        <v>0</v>
      </c>
      <c r="BZ404" s="93"/>
    </row>
    <row r="405" spans="1:1020" ht="63.75" customHeight="1" x14ac:dyDescent="0.25">
      <c r="A405" s="126" t="s">
        <v>53</v>
      </c>
      <c r="B405" s="19" t="s">
        <v>54</v>
      </c>
      <c r="C405" s="84" t="s">
        <v>94</v>
      </c>
      <c r="D405" s="127">
        <v>102040</v>
      </c>
      <c r="E405" s="51">
        <v>2391</v>
      </c>
      <c r="F405" s="94"/>
      <c r="G405" s="40"/>
      <c r="H405" s="40"/>
      <c r="I405" s="40">
        <v>60.66</v>
      </c>
      <c r="J405" s="40"/>
      <c r="K405" s="40"/>
      <c r="L405" s="40">
        <v>11.06</v>
      </c>
      <c r="M405" s="40">
        <v>37.99</v>
      </c>
      <c r="N405" s="40">
        <v>12.45</v>
      </c>
      <c r="O405" s="40">
        <v>16.62</v>
      </c>
      <c r="P405" s="40"/>
      <c r="Q405" s="40"/>
      <c r="R405" s="40"/>
      <c r="S405" s="40"/>
      <c r="T405" s="40">
        <v>2.65</v>
      </c>
      <c r="U405" s="40"/>
      <c r="V405" s="40"/>
      <c r="W405" s="40"/>
      <c r="X405" s="40"/>
      <c r="Y405" s="40">
        <v>3.74</v>
      </c>
      <c r="Z405" s="40">
        <v>6.52</v>
      </c>
      <c r="AA405" s="40"/>
      <c r="AB405" s="40"/>
      <c r="AC405" s="20"/>
      <c r="AD405" s="40"/>
      <c r="AE405" s="40"/>
      <c r="AF405" s="40"/>
      <c r="AG405" s="40"/>
      <c r="AH405" s="40"/>
      <c r="AI405" s="40"/>
      <c r="AJ405" s="40"/>
      <c r="AK405" s="40"/>
      <c r="AL405" s="40"/>
      <c r="AM405" s="40"/>
      <c r="AN405" s="40"/>
      <c r="AO405" s="40"/>
      <c r="AP405" s="40"/>
      <c r="AQ405" s="40"/>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0"/>
      <c r="BP405" s="21"/>
      <c r="BQ405" s="21"/>
      <c r="BR405" s="21"/>
      <c r="BS405" s="70">
        <f t="shared" si="36"/>
        <v>151.69000000000003</v>
      </c>
      <c r="BT405" s="21">
        <v>421.14</v>
      </c>
      <c r="BU405" s="21"/>
      <c r="BV405" s="21"/>
      <c r="BW405" s="21"/>
      <c r="BX405" s="23">
        <f t="shared" si="33"/>
        <v>421.14</v>
      </c>
      <c r="BY405" s="71">
        <f t="shared" si="34"/>
        <v>26.480805823717336</v>
      </c>
      <c r="BZ405" s="93"/>
    </row>
    <row r="406" spans="1:1020" ht="59.85" customHeight="1" x14ac:dyDescent="0.2">
      <c r="A406" s="159" t="s">
        <v>53</v>
      </c>
      <c r="B406" s="151" t="s">
        <v>54</v>
      </c>
      <c r="C406" s="173" t="s">
        <v>95</v>
      </c>
      <c r="D406" s="159">
        <v>102041</v>
      </c>
      <c r="E406" s="153">
        <v>818</v>
      </c>
      <c r="F406" s="154">
        <v>0</v>
      </c>
      <c r="G406" s="154">
        <v>0</v>
      </c>
      <c r="H406" s="154">
        <v>0</v>
      </c>
      <c r="I406" s="154">
        <v>0</v>
      </c>
      <c r="J406" s="154">
        <v>0</v>
      </c>
      <c r="K406" s="154">
        <v>0</v>
      </c>
      <c r="L406" s="154">
        <v>0</v>
      </c>
      <c r="M406" s="154">
        <v>0</v>
      </c>
      <c r="N406" s="154">
        <v>0</v>
      </c>
      <c r="O406" s="154">
        <v>0</v>
      </c>
      <c r="P406" s="154">
        <v>0</v>
      </c>
      <c r="Q406" s="154">
        <v>0</v>
      </c>
      <c r="R406" s="154">
        <v>0</v>
      </c>
      <c r="S406" s="154">
        <v>0</v>
      </c>
      <c r="T406" s="154">
        <v>0</v>
      </c>
      <c r="U406" s="154">
        <v>0</v>
      </c>
      <c r="V406" s="154">
        <v>0</v>
      </c>
      <c r="W406" s="154">
        <v>0</v>
      </c>
      <c r="X406" s="154">
        <v>0</v>
      </c>
      <c r="Y406" s="154">
        <v>0</v>
      </c>
      <c r="Z406" s="154">
        <v>0</v>
      </c>
      <c r="AA406" s="154">
        <v>0</v>
      </c>
      <c r="AB406" s="154">
        <v>0</v>
      </c>
      <c r="AC406" s="154">
        <v>0</v>
      </c>
      <c r="AD406" s="154">
        <v>0</v>
      </c>
      <c r="AE406" s="154">
        <v>0</v>
      </c>
      <c r="AF406" s="154">
        <v>0</v>
      </c>
      <c r="AG406" s="154">
        <v>0</v>
      </c>
      <c r="AH406" s="154">
        <v>0</v>
      </c>
      <c r="AI406" s="154">
        <v>0</v>
      </c>
      <c r="AJ406" s="154">
        <v>0</v>
      </c>
      <c r="AK406" s="154">
        <v>0</v>
      </c>
      <c r="AL406" s="154">
        <v>0</v>
      </c>
      <c r="AM406" s="154">
        <v>0</v>
      </c>
      <c r="AN406" s="154">
        <v>0</v>
      </c>
      <c r="AO406" s="154">
        <v>0</v>
      </c>
      <c r="AP406" s="154">
        <v>0</v>
      </c>
      <c r="AQ406" s="154">
        <v>0</v>
      </c>
      <c r="AR406" s="154">
        <v>0</v>
      </c>
      <c r="AS406" s="154">
        <v>0</v>
      </c>
      <c r="AT406" s="154">
        <v>0</v>
      </c>
      <c r="AU406" s="154">
        <v>0</v>
      </c>
      <c r="AV406" s="154">
        <v>0</v>
      </c>
      <c r="AW406" s="154">
        <v>0</v>
      </c>
      <c r="AX406" s="154">
        <v>0</v>
      </c>
      <c r="AY406" s="154">
        <v>0</v>
      </c>
      <c r="AZ406" s="154">
        <v>0</v>
      </c>
      <c r="BA406" s="154">
        <v>0</v>
      </c>
      <c r="BB406" s="154">
        <v>0</v>
      </c>
      <c r="BC406" s="154">
        <v>0</v>
      </c>
      <c r="BD406" s="154">
        <v>0</v>
      </c>
      <c r="BE406" s="154">
        <v>0</v>
      </c>
      <c r="BF406" s="154">
        <v>0</v>
      </c>
      <c r="BG406" s="154">
        <v>0</v>
      </c>
      <c r="BH406" s="154">
        <v>0</v>
      </c>
      <c r="BI406" s="154">
        <v>0</v>
      </c>
      <c r="BJ406" s="154">
        <v>0</v>
      </c>
      <c r="BK406" s="154">
        <v>0</v>
      </c>
      <c r="BL406" s="154">
        <v>0</v>
      </c>
      <c r="BM406" s="154">
        <v>0</v>
      </c>
      <c r="BN406" s="154">
        <v>0</v>
      </c>
      <c r="BO406" s="154">
        <v>0</v>
      </c>
      <c r="BP406" s="154">
        <v>0</v>
      </c>
      <c r="BQ406" s="154">
        <v>0</v>
      </c>
      <c r="BR406" s="154">
        <v>0</v>
      </c>
      <c r="BS406" s="154">
        <f t="shared" ref="BS406" si="38">SUM(G406:BR406)</f>
        <v>0</v>
      </c>
      <c r="BT406" s="154">
        <v>299.92</v>
      </c>
      <c r="BU406" s="154"/>
      <c r="BV406" s="154"/>
      <c r="BW406" s="154"/>
      <c r="BX406" s="156">
        <f t="shared" si="33"/>
        <v>299.92</v>
      </c>
      <c r="BY406" s="156">
        <f t="shared" si="34"/>
        <v>0</v>
      </c>
      <c r="BZ406" s="154"/>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c r="IW406"/>
      <c r="IX406"/>
      <c r="IY406"/>
      <c r="IZ406"/>
      <c r="JA406"/>
      <c r="JB406"/>
      <c r="JC406"/>
      <c r="JD406"/>
      <c r="JE406"/>
      <c r="JF406"/>
      <c r="JG406"/>
      <c r="JH406"/>
      <c r="JI406"/>
      <c r="JJ406"/>
      <c r="JK406"/>
      <c r="JL406"/>
      <c r="JM406"/>
      <c r="JN406"/>
      <c r="JO406"/>
      <c r="JP406"/>
      <c r="JQ406"/>
      <c r="JR406"/>
      <c r="JS406"/>
      <c r="JT406"/>
      <c r="JU406"/>
      <c r="JV406"/>
      <c r="JW406"/>
      <c r="JX406"/>
      <c r="JY406"/>
      <c r="JZ406"/>
      <c r="KA406"/>
      <c r="KB406"/>
      <c r="KC406"/>
      <c r="KD406"/>
      <c r="KE406"/>
      <c r="KF406"/>
      <c r="KG406"/>
      <c r="KH406"/>
      <c r="KI406"/>
      <c r="KJ406"/>
      <c r="KK406"/>
      <c r="KL406"/>
      <c r="KM406"/>
      <c r="KN406"/>
      <c r="KO406"/>
      <c r="KP406"/>
      <c r="KQ406"/>
      <c r="KR406"/>
      <c r="KS406"/>
      <c r="KT406"/>
      <c r="KU406"/>
      <c r="KV406"/>
      <c r="KW406"/>
      <c r="KX406"/>
      <c r="KY406"/>
      <c r="KZ406"/>
      <c r="LA406"/>
      <c r="LB406"/>
      <c r="LC406"/>
      <c r="LD406"/>
      <c r="LE406"/>
      <c r="LF406"/>
      <c r="LG406"/>
      <c r="LH406"/>
      <c r="LI406"/>
      <c r="LJ406"/>
      <c r="LK406"/>
      <c r="LL406"/>
      <c r="LM406"/>
      <c r="LN406"/>
      <c r="LO406"/>
      <c r="LP406"/>
      <c r="LQ406"/>
      <c r="LR406"/>
      <c r="LS406"/>
      <c r="LT406"/>
      <c r="LU406"/>
      <c r="LV406"/>
      <c r="LW406"/>
      <c r="LX406"/>
      <c r="LY406"/>
      <c r="LZ406"/>
      <c r="MA406"/>
      <c r="MB406"/>
      <c r="MC406"/>
      <c r="MD406"/>
      <c r="ME406"/>
      <c r="MF406"/>
      <c r="MG406"/>
      <c r="MH406"/>
      <c r="MI406"/>
      <c r="MJ406"/>
      <c r="MK406"/>
      <c r="ML406"/>
      <c r="MM406"/>
      <c r="MN406"/>
      <c r="MO406"/>
      <c r="MP406"/>
      <c r="MQ406"/>
      <c r="MR406"/>
      <c r="MS406"/>
      <c r="MT406"/>
      <c r="MU406"/>
      <c r="MV406"/>
      <c r="MW406"/>
      <c r="MX406"/>
      <c r="MY406"/>
      <c r="MZ406"/>
      <c r="NA406"/>
      <c r="NB406"/>
      <c r="NC406"/>
      <c r="ND406"/>
      <c r="NE406"/>
      <c r="NF406"/>
      <c r="NG406"/>
      <c r="NH406"/>
      <c r="NI406"/>
      <c r="NJ406"/>
      <c r="NK406"/>
      <c r="NL406"/>
      <c r="NM406"/>
      <c r="NN406"/>
      <c r="NO406"/>
      <c r="NP406"/>
      <c r="NQ406"/>
      <c r="NR406"/>
      <c r="NS406"/>
      <c r="NT406"/>
      <c r="NU406"/>
      <c r="NV406"/>
      <c r="NW406"/>
      <c r="NX406"/>
      <c r="NY406"/>
      <c r="NZ406"/>
      <c r="OA406"/>
      <c r="OB406"/>
      <c r="OC406"/>
      <c r="OD406"/>
      <c r="OE406"/>
      <c r="OF406"/>
      <c r="OG406"/>
      <c r="OH406"/>
      <c r="OI406"/>
      <c r="OJ406"/>
      <c r="OK406"/>
      <c r="OL406"/>
      <c r="OM406"/>
      <c r="ON406"/>
      <c r="OO406"/>
      <c r="OP406"/>
      <c r="OQ406"/>
      <c r="OR406"/>
      <c r="OS406"/>
      <c r="OT406"/>
      <c r="OU406"/>
      <c r="OV406"/>
      <c r="OW406"/>
      <c r="OX406"/>
      <c r="OY406"/>
      <c r="OZ406"/>
      <c r="PA406"/>
      <c r="PB406"/>
      <c r="PC406"/>
      <c r="PD406"/>
      <c r="PE406"/>
      <c r="PF406"/>
      <c r="PG406"/>
      <c r="PH406"/>
      <c r="PI406"/>
      <c r="PJ406"/>
      <c r="PK406"/>
      <c r="PL406"/>
      <c r="PM406"/>
      <c r="PN406"/>
      <c r="PO406"/>
      <c r="PP406"/>
      <c r="PQ406"/>
      <c r="PR406"/>
      <c r="PS406"/>
      <c r="PT406"/>
      <c r="PU406"/>
      <c r="PV406"/>
      <c r="PW406"/>
      <c r="PX406"/>
      <c r="PY406"/>
      <c r="PZ406"/>
      <c r="QA406"/>
      <c r="QB406"/>
      <c r="QC406"/>
      <c r="QD406"/>
      <c r="QE406"/>
      <c r="QF406"/>
      <c r="QG406"/>
      <c r="QH406"/>
      <c r="QI406"/>
      <c r="QJ406"/>
      <c r="QK406"/>
      <c r="QL406"/>
      <c r="QM406"/>
      <c r="QN406"/>
      <c r="QO406"/>
      <c r="QP406"/>
      <c r="QQ406"/>
      <c r="QR406"/>
      <c r="QS406"/>
      <c r="QT406"/>
      <c r="QU406"/>
      <c r="QV406"/>
      <c r="QW406"/>
      <c r="QX406"/>
      <c r="QY406"/>
      <c r="QZ406"/>
      <c r="RA406"/>
      <c r="RB406"/>
      <c r="RC406"/>
      <c r="RD406"/>
      <c r="RE406"/>
      <c r="RF406"/>
      <c r="RG406"/>
      <c r="RH406"/>
      <c r="RI406"/>
      <c r="RJ406"/>
      <c r="RK406"/>
      <c r="RL406"/>
      <c r="RM406"/>
      <c r="RN406"/>
      <c r="RO406"/>
      <c r="RP406"/>
      <c r="RQ406"/>
      <c r="RR406"/>
      <c r="RS406"/>
      <c r="RT406"/>
      <c r="RU406"/>
      <c r="RV406"/>
      <c r="RW406"/>
      <c r="RX406"/>
      <c r="RY406"/>
      <c r="RZ406"/>
      <c r="SA406"/>
      <c r="SB406"/>
      <c r="SC406"/>
      <c r="SD406"/>
      <c r="SE406"/>
      <c r="SF406"/>
      <c r="SG406"/>
      <c r="SH406"/>
      <c r="SI406"/>
      <c r="SJ406"/>
      <c r="SK406"/>
      <c r="SL406"/>
      <c r="SM406"/>
      <c r="SN406"/>
      <c r="SO406"/>
      <c r="SP406"/>
      <c r="SQ406"/>
      <c r="SR406"/>
      <c r="SS406"/>
      <c r="ST406"/>
      <c r="SU406"/>
      <c r="SV406"/>
      <c r="SW406"/>
      <c r="SX406"/>
      <c r="SY406"/>
      <c r="SZ406"/>
      <c r="TA406"/>
      <c r="TB406"/>
      <c r="TC406"/>
      <c r="TD406"/>
      <c r="TE406"/>
      <c r="TF406"/>
      <c r="TG406"/>
      <c r="TH406"/>
      <c r="TI406"/>
      <c r="TJ406"/>
      <c r="TK406"/>
      <c r="TL406"/>
      <c r="TM406"/>
      <c r="TN406"/>
      <c r="TO406"/>
      <c r="TP406"/>
      <c r="TQ406"/>
      <c r="TR406"/>
      <c r="TS406"/>
      <c r="TT406"/>
      <c r="TU406"/>
      <c r="TV406"/>
      <c r="TW406"/>
      <c r="TX406"/>
      <c r="TY406"/>
      <c r="TZ406"/>
      <c r="UA406"/>
      <c r="UB406"/>
      <c r="UC406"/>
      <c r="UD406"/>
      <c r="UE406"/>
      <c r="UF406"/>
      <c r="UG406"/>
      <c r="UH406"/>
      <c r="UI406"/>
      <c r="UJ406"/>
      <c r="UK406"/>
      <c r="UL406"/>
      <c r="UM406"/>
      <c r="UN406"/>
      <c r="UO406"/>
      <c r="UP406"/>
      <c r="UQ406"/>
      <c r="UR406"/>
      <c r="US406"/>
      <c r="UT406"/>
      <c r="UU406"/>
      <c r="UV406"/>
      <c r="UW406"/>
      <c r="UX406"/>
      <c r="UY406"/>
      <c r="UZ406"/>
      <c r="VA406"/>
      <c r="VB406"/>
      <c r="VC406"/>
      <c r="VD406"/>
      <c r="VE406"/>
      <c r="VF406"/>
      <c r="VG406"/>
      <c r="VH406"/>
      <c r="VI406"/>
      <c r="VJ406"/>
      <c r="VK406"/>
      <c r="VL406"/>
      <c r="VM406"/>
      <c r="VN406"/>
      <c r="VO406"/>
      <c r="VP406"/>
      <c r="VQ406"/>
      <c r="VR406"/>
      <c r="VS406"/>
      <c r="VT406"/>
      <c r="VU406"/>
      <c r="VV406"/>
      <c r="VW406"/>
      <c r="VX406"/>
      <c r="VY406"/>
      <c r="VZ406"/>
      <c r="WA406"/>
      <c r="WB406"/>
      <c r="WC406"/>
      <c r="WD406"/>
      <c r="WE406"/>
      <c r="WF406"/>
      <c r="WG406"/>
      <c r="WH406"/>
      <c r="WI406"/>
      <c r="WJ406"/>
      <c r="WK406"/>
      <c r="WL406"/>
      <c r="WM406"/>
      <c r="WN406"/>
      <c r="WO406"/>
      <c r="WP406"/>
      <c r="WQ406"/>
      <c r="WR406"/>
      <c r="WS406"/>
      <c r="WT406"/>
      <c r="WU406"/>
      <c r="WV406"/>
      <c r="WW406"/>
      <c r="WX406"/>
      <c r="WY406"/>
      <c r="WZ406"/>
      <c r="XA406"/>
      <c r="XB406"/>
      <c r="XC406"/>
      <c r="XD406"/>
      <c r="XE406"/>
      <c r="XF406"/>
      <c r="XG406"/>
      <c r="XH406"/>
      <c r="XI406"/>
      <c r="XJ406"/>
      <c r="XK406"/>
      <c r="XL406"/>
      <c r="XM406"/>
      <c r="XN406"/>
      <c r="XO406"/>
      <c r="XP406"/>
      <c r="XQ406"/>
      <c r="XR406"/>
      <c r="XS406"/>
      <c r="XT406"/>
      <c r="XU406"/>
      <c r="XV406"/>
      <c r="XW406"/>
      <c r="XX406"/>
      <c r="XY406"/>
      <c r="XZ406"/>
      <c r="YA406"/>
      <c r="YB406"/>
      <c r="YC406"/>
      <c r="YD406"/>
      <c r="YE406"/>
      <c r="YF406"/>
      <c r="YG406"/>
      <c r="YH406"/>
      <c r="YI406"/>
      <c r="YJ406"/>
      <c r="YK406"/>
      <c r="YL406"/>
      <c r="YM406"/>
      <c r="YN406"/>
      <c r="YO406"/>
      <c r="YP406"/>
      <c r="YQ406"/>
      <c r="YR406"/>
      <c r="YS406"/>
      <c r="YT406"/>
      <c r="YU406"/>
      <c r="YV406"/>
      <c r="YW406"/>
      <c r="YX406"/>
      <c r="YY406"/>
      <c r="YZ406"/>
      <c r="ZA406"/>
      <c r="ZB406"/>
      <c r="ZC406"/>
      <c r="ZD406"/>
      <c r="ZE406"/>
      <c r="ZF406"/>
      <c r="ZG406"/>
      <c r="ZH406"/>
      <c r="ZI406"/>
      <c r="ZJ406"/>
      <c r="ZK406"/>
      <c r="ZL406"/>
      <c r="ZM406"/>
      <c r="ZN406"/>
      <c r="ZO406"/>
      <c r="ZP406"/>
      <c r="ZQ406"/>
      <c r="ZR406"/>
      <c r="ZS406"/>
      <c r="ZT406"/>
      <c r="ZU406"/>
      <c r="ZV406"/>
      <c r="ZW406"/>
      <c r="ZX406"/>
      <c r="ZY406"/>
      <c r="ZZ406"/>
      <c r="AAA406"/>
      <c r="AAB406"/>
      <c r="AAC406"/>
      <c r="AAD406"/>
      <c r="AAE406"/>
      <c r="AAF406"/>
      <c r="AAG406"/>
      <c r="AAH406"/>
      <c r="AAI406"/>
      <c r="AAJ406"/>
      <c r="AAK406"/>
      <c r="AAL406"/>
      <c r="AAM406"/>
      <c r="AAN406"/>
      <c r="AAO406"/>
      <c r="AAP406"/>
      <c r="AAQ406"/>
      <c r="AAR406"/>
      <c r="AAS406"/>
      <c r="AAT406"/>
      <c r="AAU406"/>
      <c r="AAV406"/>
      <c r="AAW406"/>
      <c r="AAX406"/>
      <c r="AAY406"/>
      <c r="AAZ406"/>
      <c r="ABA406"/>
      <c r="ABB406"/>
      <c r="ABC406"/>
      <c r="ABD406"/>
      <c r="ABE406"/>
      <c r="ABF406"/>
      <c r="ABG406"/>
      <c r="ABH406"/>
      <c r="ABI406"/>
      <c r="ABJ406"/>
      <c r="ABK406"/>
      <c r="ABL406"/>
      <c r="ABM406"/>
      <c r="ABN406"/>
      <c r="ABO406"/>
      <c r="ABP406"/>
      <c r="ABQ406"/>
      <c r="ABR406"/>
      <c r="ABS406"/>
      <c r="ABT406"/>
      <c r="ABU406"/>
      <c r="ABV406"/>
      <c r="ABW406"/>
      <c r="ABX406"/>
      <c r="ABY406"/>
      <c r="ABZ406"/>
      <c r="ACA406"/>
      <c r="ACB406"/>
      <c r="ACC406"/>
      <c r="ACD406"/>
      <c r="ACE406"/>
      <c r="ACF406"/>
      <c r="ACG406"/>
      <c r="ACH406"/>
      <c r="ACI406"/>
      <c r="ACJ406"/>
      <c r="ACK406"/>
      <c r="ACL406"/>
      <c r="ACM406"/>
      <c r="ACN406"/>
      <c r="ACO406"/>
      <c r="ACP406"/>
      <c r="ACQ406"/>
      <c r="ACR406"/>
      <c r="ACS406"/>
      <c r="ACT406"/>
      <c r="ACU406"/>
      <c r="ACV406"/>
      <c r="ACW406"/>
      <c r="ACX406"/>
      <c r="ACY406"/>
      <c r="ACZ406"/>
      <c r="ADA406"/>
      <c r="ADB406"/>
      <c r="ADC406"/>
      <c r="ADD406"/>
      <c r="ADE406"/>
      <c r="ADF406"/>
      <c r="ADG406"/>
      <c r="ADH406"/>
      <c r="ADI406"/>
      <c r="ADJ406"/>
      <c r="ADK406"/>
      <c r="ADL406"/>
      <c r="ADM406"/>
      <c r="ADN406"/>
      <c r="ADO406"/>
      <c r="ADP406"/>
      <c r="ADQ406"/>
      <c r="ADR406"/>
      <c r="ADS406"/>
      <c r="ADT406"/>
      <c r="ADU406"/>
      <c r="ADV406"/>
      <c r="ADW406"/>
      <c r="ADX406"/>
      <c r="ADY406"/>
      <c r="ADZ406"/>
      <c r="AEA406"/>
      <c r="AEB406"/>
      <c r="AEC406"/>
      <c r="AED406"/>
      <c r="AEE406"/>
      <c r="AEF406"/>
      <c r="AEG406"/>
      <c r="AEH406"/>
      <c r="AEI406"/>
      <c r="AEJ406"/>
      <c r="AEK406"/>
      <c r="AEL406"/>
      <c r="AEM406"/>
      <c r="AEN406"/>
      <c r="AEO406"/>
      <c r="AEP406"/>
      <c r="AEQ406"/>
      <c r="AER406"/>
      <c r="AES406"/>
      <c r="AET406"/>
      <c r="AEU406"/>
      <c r="AEV406"/>
      <c r="AEW406"/>
      <c r="AEX406"/>
      <c r="AEY406"/>
      <c r="AEZ406"/>
      <c r="AFA406"/>
      <c r="AFB406"/>
      <c r="AFC406"/>
      <c r="AFD406"/>
      <c r="AFE406"/>
      <c r="AFF406"/>
      <c r="AFG406"/>
      <c r="AFH406"/>
      <c r="AFI406"/>
      <c r="AFJ406"/>
      <c r="AFK406"/>
      <c r="AFL406"/>
      <c r="AFM406"/>
      <c r="AFN406"/>
      <c r="AFO406"/>
      <c r="AFP406"/>
      <c r="AFQ406"/>
      <c r="AFR406"/>
      <c r="AFS406"/>
      <c r="AFT406"/>
      <c r="AFU406"/>
      <c r="AFV406"/>
      <c r="AFW406"/>
      <c r="AFX406"/>
      <c r="AFY406"/>
      <c r="AFZ406"/>
      <c r="AGA406"/>
      <c r="AGB406"/>
      <c r="AGC406"/>
      <c r="AGD406"/>
      <c r="AGE406"/>
      <c r="AGF406"/>
      <c r="AGG406"/>
      <c r="AGH406"/>
      <c r="AGI406"/>
      <c r="AGJ406"/>
      <c r="AGK406"/>
      <c r="AGL406"/>
      <c r="AGM406"/>
      <c r="AGN406"/>
      <c r="AGO406"/>
      <c r="AGP406"/>
      <c r="AGQ406"/>
      <c r="AGR406"/>
      <c r="AGS406"/>
      <c r="AGT406"/>
      <c r="AGU406"/>
      <c r="AGV406"/>
      <c r="AGW406"/>
      <c r="AGX406"/>
      <c r="AGY406"/>
      <c r="AGZ406"/>
      <c r="AHA406"/>
      <c r="AHB406"/>
      <c r="AHC406"/>
      <c r="AHD406"/>
      <c r="AHE406"/>
      <c r="AHF406"/>
      <c r="AHG406"/>
      <c r="AHH406"/>
      <c r="AHI406"/>
      <c r="AHJ406"/>
      <c r="AHK406"/>
      <c r="AHL406"/>
      <c r="AHM406"/>
      <c r="AHN406"/>
      <c r="AHO406"/>
      <c r="AHP406"/>
      <c r="AHQ406"/>
      <c r="AHR406"/>
      <c r="AHS406"/>
      <c r="AHT406"/>
      <c r="AHU406"/>
      <c r="AHV406"/>
      <c r="AHW406"/>
      <c r="AHX406"/>
      <c r="AHY406"/>
      <c r="AHZ406"/>
      <c r="AIA406"/>
      <c r="AIB406"/>
      <c r="AIC406"/>
      <c r="AID406"/>
      <c r="AIE406"/>
      <c r="AIF406"/>
      <c r="AIG406"/>
      <c r="AIH406"/>
      <c r="AII406"/>
      <c r="AIJ406"/>
      <c r="AIK406"/>
      <c r="AIL406"/>
      <c r="AIM406"/>
      <c r="AIN406"/>
      <c r="AIO406"/>
      <c r="AIP406"/>
      <c r="AIQ406"/>
      <c r="AIR406"/>
      <c r="AIS406"/>
      <c r="AIT406"/>
      <c r="AIU406"/>
      <c r="AIV406"/>
      <c r="AIW406"/>
      <c r="AIX406"/>
      <c r="AIY406"/>
      <c r="AIZ406"/>
      <c r="AJA406"/>
      <c r="AJB406"/>
      <c r="AJC406"/>
      <c r="AJD406"/>
      <c r="AJE406"/>
      <c r="AJF406"/>
      <c r="AJG406"/>
      <c r="AJH406"/>
      <c r="AJI406"/>
      <c r="AJJ406"/>
      <c r="AJK406"/>
      <c r="AJL406"/>
      <c r="AJM406"/>
      <c r="AJN406"/>
      <c r="AJO406"/>
      <c r="AJP406"/>
      <c r="AJQ406"/>
      <c r="AJR406"/>
      <c r="AJS406"/>
      <c r="AJT406"/>
      <c r="AJU406"/>
      <c r="AJV406"/>
      <c r="AJW406"/>
      <c r="AJX406"/>
      <c r="AJY406"/>
      <c r="AJZ406"/>
      <c r="AKA406"/>
      <c r="AKB406"/>
      <c r="AKC406"/>
      <c r="AKD406"/>
      <c r="AKE406"/>
      <c r="AKF406"/>
      <c r="AKG406"/>
      <c r="AKH406"/>
      <c r="AKI406"/>
      <c r="AKJ406"/>
      <c r="AKK406"/>
      <c r="AKL406"/>
      <c r="AKM406"/>
      <c r="AKN406"/>
      <c r="AKO406"/>
      <c r="AKP406"/>
      <c r="AKQ406"/>
      <c r="AKR406"/>
      <c r="AKS406"/>
      <c r="AKT406"/>
      <c r="AKU406"/>
      <c r="AKV406"/>
      <c r="AKW406"/>
      <c r="AKX406"/>
      <c r="AKY406"/>
      <c r="AKZ406"/>
      <c r="ALA406"/>
      <c r="ALB406"/>
      <c r="ALC406"/>
      <c r="ALD406"/>
      <c r="ALE406"/>
      <c r="ALF406"/>
      <c r="ALG406"/>
      <c r="ALH406"/>
      <c r="ALI406"/>
      <c r="ALJ406"/>
      <c r="ALK406"/>
      <c r="ALL406"/>
      <c r="ALM406"/>
      <c r="ALN406"/>
      <c r="ALO406"/>
      <c r="ALP406"/>
      <c r="ALQ406"/>
      <c r="ALR406"/>
      <c r="ALS406"/>
      <c r="ALT406"/>
      <c r="ALU406"/>
      <c r="ALV406"/>
      <c r="ALW406"/>
      <c r="ALX406"/>
      <c r="ALY406"/>
      <c r="ALZ406"/>
      <c r="AMA406"/>
      <c r="AMB406"/>
      <c r="AMC406"/>
      <c r="AMD406"/>
      <c r="AME406"/>
      <c r="AMF406"/>
    </row>
    <row r="407" spans="1:1020" ht="57.75" customHeight="1" x14ac:dyDescent="0.25">
      <c r="A407" s="126" t="s">
        <v>53</v>
      </c>
      <c r="B407" s="19" t="s">
        <v>54</v>
      </c>
      <c r="C407" s="84" t="s">
        <v>96</v>
      </c>
      <c r="D407" s="127">
        <v>102042</v>
      </c>
      <c r="E407" s="51">
        <v>1467</v>
      </c>
      <c r="F407" s="94"/>
      <c r="G407" s="40"/>
      <c r="H407" s="40"/>
      <c r="I407" s="40">
        <v>9.82</v>
      </c>
      <c r="J407" s="40"/>
      <c r="K407" s="40"/>
      <c r="L407" s="40">
        <v>24.68</v>
      </c>
      <c r="M407" s="40">
        <v>2</v>
      </c>
      <c r="N407" s="40">
        <v>10.14</v>
      </c>
      <c r="O407" s="40">
        <v>27.4</v>
      </c>
      <c r="P407" s="40">
        <v>0.3</v>
      </c>
      <c r="Q407" s="40">
        <v>1.56</v>
      </c>
      <c r="R407" s="40">
        <v>1.58</v>
      </c>
      <c r="S407" s="40"/>
      <c r="T407" s="40"/>
      <c r="U407" s="40"/>
      <c r="V407" s="40"/>
      <c r="W407" s="40"/>
      <c r="X407" s="40"/>
      <c r="Y407" s="40"/>
      <c r="Z407" s="40"/>
      <c r="AA407" s="40"/>
      <c r="AB407" s="40"/>
      <c r="AC407" s="20">
        <v>13.58</v>
      </c>
      <c r="AD407" s="40"/>
      <c r="AE407" s="40"/>
      <c r="AF407" s="40"/>
      <c r="AG407" s="40"/>
      <c r="AH407" s="40"/>
      <c r="AI407" s="40"/>
      <c r="AJ407" s="40"/>
      <c r="AK407" s="40"/>
      <c r="AL407" s="40"/>
      <c r="AM407" s="40"/>
      <c r="AN407" s="40"/>
      <c r="AO407" s="40"/>
      <c r="AP407" s="40">
        <v>0.35</v>
      </c>
      <c r="AQ407" s="40"/>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0"/>
      <c r="BP407" s="21"/>
      <c r="BQ407" s="21"/>
      <c r="BR407" s="21"/>
      <c r="BS407" s="70">
        <f t="shared" si="36"/>
        <v>91.409999999999982</v>
      </c>
      <c r="BT407" s="21">
        <v>232.32</v>
      </c>
      <c r="BU407" s="21"/>
      <c r="BV407" s="21"/>
      <c r="BW407" s="21"/>
      <c r="BX407" s="23">
        <f t="shared" si="33"/>
        <v>232.32</v>
      </c>
      <c r="BY407" s="71">
        <f t="shared" si="34"/>
        <v>28.236493374108051</v>
      </c>
      <c r="BZ407" s="93"/>
    </row>
    <row r="408" spans="1:1020" ht="73.5" customHeight="1" x14ac:dyDescent="0.25">
      <c r="A408" s="126" t="s">
        <v>53</v>
      </c>
      <c r="B408" s="19" t="s">
        <v>54</v>
      </c>
      <c r="C408" s="84" t="s">
        <v>97</v>
      </c>
      <c r="D408" s="127">
        <v>102043</v>
      </c>
      <c r="E408" s="51">
        <v>2473</v>
      </c>
      <c r="F408" s="94"/>
      <c r="G408" s="40"/>
      <c r="H408" s="40"/>
      <c r="I408" s="40">
        <v>3.04</v>
      </c>
      <c r="J408" s="40"/>
      <c r="K408" s="40"/>
      <c r="L408" s="40">
        <v>81.540000000000006</v>
      </c>
      <c r="M408" s="40"/>
      <c r="N408" s="40"/>
      <c r="O408" s="40"/>
      <c r="P408" s="40"/>
      <c r="Q408" s="40"/>
      <c r="R408" s="40">
        <v>2.2400000000000002</v>
      </c>
      <c r="S408" s="40"/>
      <c r="T408" s="40">
        <v>21.12</v>
      </c>
      <c r="U408" s="40"/>
      <c r="V408" s="40"/>
      <c r="W408" s="40"/>
      <c r="X408" s="40">
        <v>14.74</v>
      </c>
      <c r="Y408" s="40">
        <v>63.9</v>
      </c>
      <c r="Z408" s="40">
        <v>32.9</v>
      </c>
      <c r="AA408" s="40"/>
      <c r="AB408" s="40">
        <v>7.06</v>
      </c>
      <c r="AC408" s="20"/>
      <c r="AD408" s="40"/>
      <c r="AE408" s="40"/>
      <c r="AF408" s="40"/>
      <c r="AG408" s="40"/>
      <c r="AH408" s="40"/>
      <c r="AI408" s="40"/>
      <c r="AJ408" s="40"/>
      <c r="AK408" s="40"/>
      <c r="AL408" s="40"/>
      <c r="AM408" s="40"/>
      <c r="AN408" s="40"/>
      <c r="AO408" s="40"/>
      <c r="AP408" s="40"/>
      <c r="AQ408" s="40"/>
      <c r="AR408" s="21"/>
      <c r="AS408" s="21"/>
      <c r="AT408" s="21"/>
      <c r="AU408" s="21"/>
      <c r="AV408" s="21"/>
      <c r="AW408" s="21"/>
      <c r="AX408" s="21"/>
      <c r="AY408" s="21"/>
      <c r="AZ408" s="21"/>
      <c r="BA408" s="21"/>
      <c r="BB408" s="21"/>
      <c r="BC408" s="21">
        <v>8.24</v>
      </c>
      <c r="BD408" s="21"/>
      <c r="BE408" s="21"/>
      <c r="BF408" s="21"/>
      <c r="BG408" s="21"/>
      <c r="BH408" s="21"/>
      <c r="BI408" s="21"/>
      <c r="BJ408" s="21"/>
      <c r="BK408" s="21"/>
      <c r="BL408" s="21"/>
      <c r="BM408" s="21"/>
      <c r="BN408" s="21"/>
      <c r="BO408" s="20"/>
      <c r="BP408" s="21"/>
      <c r="BQ408" s="21"/>
      <c r="BR408" s="21"/>
      <c r="BS408" s="70">
        <f t="shared" si="36"/>
        <v>234.78000000000003</v>
      </c>
      <c r="BT408" s="21">
        <v>624.94000000000005</v>
      </c>
      <c r="BU408" s="21"/>
      <c r="BV408" s="21"/>
      <c r="BW408" s="21"/>
      <c r="BX408" s="23">
        <f t="shared" si="33"/>
        <v>624.94000000000005</v>
      </c>
      <c r="BY408" s="71">
        <f t="shared" si="34"/>
        <v>27.308891266924118</v>
      </c>
      <c r="BZ408" s="93"/>
    </row>
    <row r="409" spans="1:1020" ht="62.45" customHeight="1" x14ac:dyDescent="0.25">
      <c r="A409" s="135" t="s">
        <v>53</v>
      </c>
      <c r="B409" s="19" t="s">
        <v>54</v>
      </c>
      <c r="C409" s="84" t="s">
        <v>98</v>
      </c>
      <c r="D409" s="26">
        <v>102044</v>
      </c>
      <c r="E409" s="51">
        <v>6362</v>
      </c>
      <c r="F409" s="51"/>
      <c r="G409" s="21"/>
      <c r="H409" s="21"/>
      <c r="I409" s="21">
        <v>281.5</v>
      </c>
      <c r="J409" s="21"/>
      <c r="K409" s="21"/>
      <c r="L409" s="21">
        <v>102.66</v>
      </c>
      <c r="M409" s="21">
        <v>287.58</v>
      </c>
      <c r="N409" s="21">
        <v>133.08000000000001</v>
      </c>
      <c r="O409" s="21">
        <v>133.97999999999999</v>
      </c>
      <c r="P409" s="21">
        <v>0.57999999999999996</v>
      </c>
      <c r="Q409" s="21">
        <v>3.7</v>
      </c>
      <c r="R409" s="21">
        <v>9.48</v>
      </c>
      <c r="S409" s="21"/>
      <c r="T409" s="21"/>
      <c r="U409" s="21"/>
      <c r="V409" s="21"/>
      <c r="W409" s="21"/>
      <c r="X409" s="21"/>
      <c r="Y409" s="21"/>
      <c r="Z409" s="21"/>
      <c r="AA409" s="21"/>
      <c r="AB409" s="21"/>
      <c r="AC409" s="20">
        <v>172.44</v>
      </c>
      <c r="AD409" s="21"/>
      <c r="AE409" s="21"/>
      <c r="AF409" s="21"/>
      <c r="AG409" s="21"/>
      <c r="AH409" s="21"/>
      <c r="AI409" s="21"/>
      <c r="AJ409" s="21"/>
      <c r="AK409" s="21"/>
      <c r="AL409" s="21"/>
      <c r="AM409" s="21"/>
      <c r="AN409" s="21"/>
      <c r="AO409" s="21"/>
      <c r="AP409" s="21">
        <v>1.98</v>
      </c>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0"/>
      <c r="BP409" s="21"/>
      <c r="BQ409" s="21"/>
      <c r="BR409" s="21"/>
      <c r="BS409" s="70">
        <f t="shared" si="36"/>
        <v>1126.9800000000002</v>
      </c>
      <c r="BT409" s="21">
        <v>2772.54</v>
      </c>
      <c r="BU409" s="21"/>
      <c r="BV409" s="21"/>
      <c r="BW409" s="21"/>
      <c r="BX409" s="23">
        <f t="shared" si="33"/>
        <v>2772.54</v>
      </c>
      <c r="BY409" s="71">
        <f t="shared" si="34"/>
        <v>28.900480059084199</v>
      </c>
      <c r="BZ409" s="93"/>
    </row>
    <row r="410" spans="1:1020" ht="70.5" customHeight="1" x14ac:dyDescent="0.25">
      <c r="A410" s="126" t="s">
        <v>53</v>
      </c>
      <c r="B410" s="19" t="s">
        <v>54</v>
      </c>
      <c r="C410" s="83" t="s">
        <v>99</v>
      </c>
      <c r="D410" s="127">
        <v>102045</v>
      </c>
      <c r="E410" s="51">
        <v>702</v>
      </c>
      <c r="F410" s="235" t="s">
        <v>536</v>
      </c>
      <c r="G410" s="235"/>
      <c r="H410" s="235"/>
      <c r="I410" s="235"/>
      <c r="J410" s="235"/>
      <c r="K410" s="235"/>
      <c r="L410" s="235"/>
      <c r="M410" s="235"/>
      <c r="N410" s="235"/>
      <c r="O410" s="235"/>
      <c r="P410" s="235"/>
      <c r="Q410" s="235"/>
      <c r="R410" s="235"/>
      <c r="S410" s="235"/>
      <c r="T410" s="235"/>
      <c r="U410" s="235"/>
      <c r="V410" s="235"/>
      <c r="W410" s="235"/>
      <c r="X410" s="235"/>
      <c r="Y410" s="235"/>
      <c r="Z410" s="235"/>
      <c r="AA410" s="235"/>
      <c r="AB410" s="235"/>
      <c r="AC410" s="235"/>
      <c r="AD410" s="235"/>
      <c r="AE410" s="235"/>
      <c r="AF410" s="235"/>
      <c r="AG410" s="235"/>
      <c r="AH410" s="235"/>
      <c r="AI410" s="235"/>
      <c r="AJ410" s="235"/>
      <c r="AK410" s="235"/>
      <c r="AL410" s="235"/>
      <c r="AM410" s="235"/>
      <c r="AN410" s="235"/>
      <c r="AO410" s="235"/>
      <c r="AP410" s="235"/>
      <c r="AQ410" s="235"/>
      <c r="AR410" s="235"/>
      <c r="AS410" s="235"/>
      <c r="AT410" s="235"/>
      <c r="AU410" s="235"/>
      <c r="AV410" s="235"/>
      <c r="AW410" s="235"/>
      <c r="AX410" s="235"/>
      <c r="AY410" s="235"/>
      <c r="AZ410" s="235"/>
      <c r="BA410" s="235"/>
      <c r="BB410" s="235"/>
      <c r="BC410" s="235"/>
      <c r="BD410" s="235"/>
      <c r="BE410" s="235"/>
      <c r="BF410" s="235"/>
      <c r="BG410" s="235"/>
      <c r="BH410" s="235"/>
      <c r="BI410" s="235"/>
      <c r="BJ410" s="235"/>
      <c r="BK410" s="235"/>
      <c r="BL410" s="235"/>
      <c r="BM410" s="235"/>
      <c r="BN410" s="235"/>
      <c r="BO410" s="235"/>
      <c r="BP410" s="235"/>
      <c r="BQ410" s="235"/>
      <c r="BR410" s="235"/>
      <c r="BS410" s="70">
        <f t="shared" si="36"/>
        <v>0</v>
      </c>
      <c r="BT410" s="21">
        <v>116.62</v>
      </c>
      <c r="BU410" s="21"/>
      <c r="BV410" s="21"/>
      <c r="BW410" s="21"/>
      <c r="BX410" s="23">
        <f t="shared" si="33"/>
        <v>116.62</v>
      </c>
      <c r="BY410" s="71">
        <f t="shared" si="34"/>
        <v>0</v>
      </c>
      <c r="BZ410" s="93"/>
    </row>
    <row r="411" spans="1:1020" ht="53.45" customHeight="1" x14ac:dyDescent="0.25">
      <c r="A411" s="135" t="s">
        <v>53</v>
      </c>
      <c r="B411" s="19" t="s">
        <v>54</v>
      </c>
      <c r="C411" s="25" t="s">
        <v>100</v>
      </c>
      <c r="D411" s="26">
        <v>102046</v>
      </c>
      <c r="E411" s="51">
        <v>1051</v>
      </c>
      <c r="F411" s="51"/>
      <c r="G411" s="21"/>
      <c r="H411" s="21"/>
      <c r="I411" s="21">
        <v>59.36</v>
      </c>
      <c r="J411" s="21"/>
      <c r="K411" s="21"/>
      <c r="L411" s="21">
        <v>34.9</v>
      </c>
      <c r="M411" s="21">
        <v>4.37</v>
      </c>
      <c r="N411" s="21">
        <v>44.81</v>
      </c>
      <c r="O411" s="21"/>
      <c r="P411" s="21"/>
      <c r="Q411" s="21"/>
      <c r="R411" s="21">
        <v>1.44</v>
      </c>
      <c r="S411" s="21"/>
      <c r="T411" s="21">
        <v>5.54</v>
      </c>
      <c r="U411" s="21"/>
      <c r="V411" s="21"/>
      <c r="W411" s="21"/>
      <c r="X411" s="21">
        <v>0.2</v>
      </c>
      <c r="Y411" s="21"/>
      <c r="Z411" s="21"/>
      <c r="AA411" s="21"/>
      <c r="AB411" s="21">
        <v>0.12</v>
      </c>
      <c r="AC411" s="20"/>
      <c r="AD411" s="21"/>
      <c r="AE411" s="21"/>
      <c r="AF411" s="21"/>
      <c r="AG411" s="21">
        <v>33.6</v>
      </c>
      <c r="AH411" s="21"/>
      <c r="AI411" s="21"/>
      <c r="AJ411" s="21"/>
      <c r="AK411" s="21"/>
      <c r="AL411" s="21"/>
      <c r="AM411" s="21"/>
      <c r="AN411" s="21"/>
      <c r="AO411" s="21"/>
      <c r="AP411" s="21">
        <v>0.215</v>
      </c>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0"/>
      <c r="BP411" s="21"/>
      <c r="BQ411" s="21"/>
      <c r="BR411" s="21"/>
      <c r="BS411" s="70">
        <f t="shared" si="36"/>
        <v>184.55499999999998</v>
      </c>
      <c r="BT411" s="21">
        <v>56.88</v>
      </c>
      <c r="BU411" s="21"/>
      <c r="BV411" s="21"/>
      <c r="BW411" s="21"/>
      <c r="BX411" s="23">
        <f t="shared" si="33"/>
        <v>56.88</v>
      </c>
      <c r="BY411" s="71">
        <f t="shared" si="34"/>
        <v>76.4408640006627</v>
      </c>
      <c r="BZ411" s="93"/>
    </row>
    <row r="412" spans="1:1020" ht="69" customHeight="1" x14ac:dyDescent="0.25">
      <c r="A412" s="126" t="s">
        <v>53</v>
      </c>
      <c r="B412" s="19" t="s">
        <v>54</v>
      </c>
      <c r="C412" s="25" t="s">
        <v>101</v>
      </c>
      <c r="D412" s="127">
        <v>102047</v>
      </c>
      <c r="E412" s="51">
        <v>33742</v>
      </c>
      <c r="F412" s="51"/>
      <c r="G412" s="21"/>
      <c r="H412" s="21"/>
      <c r="I412" s="21">
        <v>231.9</v>
      </c>
      <c r="J412" s="21"/>
      <c r="K412" s="21"/>
      <c r="L412" s="21">
        <v>241.67</v>
      </c>
      <c r="M412" s="21">
        <v>342.19</v>
      </c>
      <c r="N412" s="21">
        <v>107.33</v>
      </c>
      <c r="O412" s="21">
        <v>1.73</v>
      </c>
      <c r="P412" s="21"/>
      <c r="Q412" s="21"/>
      <c r="R412" s="21">
        <v>134.72999999999999</v>
      </c>
      <c r="S412" s="21"/>
      <c r="T412" s="21">
        <v>20.309999999999999</v>
      </c>
      <c r="U412" s="21"/>
      <c r="V412" s="21"/>
      <c r="W412" s="21"/>
      <c r="X412" s="21">
        <v>89.6</v>
      </c>
      <c r="Y412" s="21">
        <v>16.84</v>
      </c>
      <c r="Z412" s="21"/>
      <c r="AA412" s="21"/>
      <c r="AB412" s="21">
        <v>62.14</v>
      </c>
      <c r="AC412" s="20">
        <v>51.16</v>
      </c>
      <c r="AD412" s="21"/>
      <c r="AE412" s="21"/>
      <c r="AF412" s="21"/>
      <c r="AG412" s="21">
        <v>226.28</v>
      </c>
      <c r="AH412" s="21"/>
      <c r="AI412" s="21"/>
      <c r="AJ412" s="21"/>
      <c r="AK412" s="21"/>
      <c r="AL412" s="21"/>
      <c r="AM412" s="21"/>
      <c r="AN412" s="21"/>
      <c r="AO412" s="21"/>
      <c r="AP412" s="21">
        <v>7.2949999999999999</v>
      </c>
      <c r="AQ412" s="21"/>
      <c r="AR412" s="21"/>
      <c r="AS412" s="21"/>
      <c r="AT412" s="21"/>
      <c r="AU412" s="21"/>
      <c r="AV412" s="21"/>
      <c r="AW412" s="21"/>
      <c r="AX412" s="21"/>
      <c r="AY412" s="21"/>
      <c r="AZ412" s="21"/>
      <c r="BA412" s="21"/>
      <c r="BB412" s="21"/>
      <c r="BC412" s="21">
        <v>12.84</v>
      </c>
      <c r="BD412" s="21"/>
      <c r="BE412" s="21"/>
      <c r="BF412" s="21"/>
      <c r="BG412" s="21"/>
      <c r="BH412" s="21"/>
      <c r="BI412" s="21"/>
      <c r="BJ412" s="21"/>
      <c r="BK412" s="21"/>
      <c r="BL412" s="21"/>
      <c r="BM412" s="21"/>
      <c r="BN412" s="21"/>
      <c r="BO412" s="20">
        <v>227.07</v>
      </c>
      <c r="BP412" s="21"/>
      <c r="BQ412" s="21"/>
      <c r="BR412" s="21"/>
      <c r="BS412" s="70">
        <f t="shared" si="36"/>
        <v>1773.0849999999998</v>
      </c>
      <c r="BT412" s="23">
        <v>13583.18</v>
      </c>
      <c r="BU412" s="91"/>
      <c r="BV412" s="21"/>
      <c r="BW412" s="21"/>
      <c r="BX412" s="23">
        <f>BT412+BO412+BV412+BW412</f>
        <v>13810.25</v>
      </c>
      <c r="BY412" s="71">
        <f t="shared" si="34"/>
        <v>11.378084344589908</v>
      </c>
      <c r="BZ412" s="93"/>
    </row>
    <row r="413" spans="1:1020" ht="72" customHeight="1" x14ac:dyDescent="0.25">
      <c r="A413" s="126" t="s">
        <v>53</v>
      </c>
      <c r="B413" s="19" t="s">
        <v>54</v>
      </c>
      <c r="C413" s="25" t="s">
        <v>102</v>
      </c>
      <c r="D413" s="127">
        <v>102048</v>
      </c>
      <c r="E413" s="51">
        <v>741</v>
      </c>
      <c r="F413" s="51"/>
      <c r="G413" s="21"/>
      <c r="H413" s="21"/>
      <c r="I413" s="21"/>
      <c r="J413" s="21"/>
      <c r="K413" s="21"/>
      <c r="L413" s="21">
        <v>12.84</v>
      </c>
      <c r="M413" s="21">
        <v>0.62</v>
      </c>
      <c r="N413" s="21">
        <v>5.88</v>
      </c>
      <c r="O413" s="21">
        <v>11.54</v>
      </c>
      <c r="P413" s="21"/>
      <c r="Q413" s="21">
        <v>0.2</v>
      </c>
      <c r="R413" s="21"/>
      <c r="S413" s="21"/>
      <c r="T413" s="21"/>
      <c r="U413" s="21"/>
      <c r="V413" s="21"/>
      <c r="W413" s="21"/>
      <c r="X413" s="21"/>
      <c r="Y413" s="21"/>
      <c r="Z413" s="21"/>
      <c r="AA413" s="21"/>
      <c r="AB413" s="21"/>
      <c r="AC413" s="20"/>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0"/>
      <c r="BP413" s="21"/>
      <c r="BQ413" s="21"/>
      <c r="BR413" s="21"/>
      <c r="BS413" s="70">
        <f t="shared" si="36"/>
        <v>31.08</v>
      </c>
      <c r="BT413" s="21">
        <v>122.66</v>
      </c>
      <c r="BU413" s="21"/>
      <c r="BV413" s="21"/>
      <c r="BW413" s="21"/>
      <c r="BX413" s="23">
        <f>BT413+BU413+BV413+BW413</f>
        <v>122.66</v>
      </c>
      <c r="BY413" s="71">
        <f t="shared" si="34"/>
        <v>20.215949004813318</v>
      </c>
      <c r="BZ413" s="93"/>
    </row>
    <row r="414" spans="1:1020" ht="70.5" customHeight="1" x14ac:dyDescent="0.25">
      <c r="A414" s="126" t="s">
        <v>53</v>
      </c>
      <c r="B414" s="19" t="s">
        <v>54</v>
      </c>
      <c r="C414" s="25" t="s">
        <v>103</v>
      </c>
      <c r="D414" s="127">
        <v>102049</v>
      </c>
      <c r="E414" s="51">
        <v>1769</v>
      </c>
      <c r="F414" s="51"/>
      <c r="G414" s="21"/>
      <c r="H414" s="21"/>
      <c r="I414" s="21">
        <v>95.74</v>
      </c>
      <c r="J414" s="21"/>
      <c r="K414" s="21"/>
      <c r="L414" s="21">
        <v>32.93</v>
      </c>
      <c r="M414" s="21">
        <v>22.98</v>
      </c>
      <c r="N414" s="21">
        <v>38.61</v>
      </c>
      <c r="O414" s="21">
        <v>34.26</v>
      </c>
      <c r="P414" s="21"/>
      <c r="Q414" s="21"/>
      <c r="R414" s="21"/>
      <c r="S414" s="21"/>
      <c r="T414" s="21"/>
      <c r="U414" s="21"/>
      <c r="V414" s="21"/>
      <c r="W414" s="21"/>
      <c r="X414" s="21">
        <v>1.6</v>
      </c>
      <c r="Y414" s="21">
        <v>4.0199999999999996</v>
      </c>
      <c r="Z414" s="21">
        <v>0.68</v>
      </c>
      <c r="AA414" s="21"/>
      <c r="AB414" s="21">
        <v>0.64</v>
      </c>
      <c r="AC414" s="20">
        <v>16.2</v>
      </c>
      <c r="AD414" s="21"/>
      <c r="AE414" s="21"/>
      <c r="AF414" s="21"/>
      <c r="AG414" s="21">
        <v>8.65</v>
      </c>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0"/>
      <c r="BP414" s="21"/>
      <c r="BQ414" s="21"/>
      <c r="BR414" s="21"/>
      <c r="BS414" s="70">
        <f t="shared" si="36"/>
        <v>256.30999999999995</v>
      </c>
      <c r="BT414" s="21">
        <v>685.18</v>
      </c>
      <c r="BU414" s="21"/>
      <c r="BV414" s="21"/>
      <c r="BW414" s="21"/>
      <c r="BX414" s="23">
        <f>BT414+BU414+BV414+BW414</f>
        <v>685.18</v>
      </c>
      <c r="BY414" s="71">
        <f t="shared" si="34"/>
        <v>27.223868548789682</v>
      </c>
      <c r="BZ414" s="93"/>
    </row>
    <row r="415" spans="1:1020" ht="54.75" customHeight="1" x14ac:dyDescent="0.25">
      <c r="A415" s="136" t="s">
        <v>53</v>
      </c>
      <c r="B415" s="26" t="s">
        <v>54</v>
      </c>
      <c r="C415" s="25" t="s">
        <v>104</v>
      </c>
      <c r="D415" s="26">
        <v>102050</v>
      </c>
      <c r="E415" s="51">
        <v>1966</v>
      </c>
      <c r="F415" s="51"/>
      <c r="G415" s="21"/>
      <c r="H415" s="21"/>
      <c r="I415" s="21">
        <v>8.26</v>
      </c>
      <c r="J415" s="21"/>
      <c r="K415" s="21"/>
      <c r="L415" s="21">
        <v>30.08</v>
      </c>
      <c r="M415" s="21">
        <v>7.14</v>
      </c>
      <c r="N415" s="21">
        <v>23.32</v>
      </c>
      <c r="O415" s="21">
        <v>34.06</v>
      </c>
      <c r="P415" s="21"/>
      <c r="Q415" s="21">
        <v>2.14</v>
      </c>
      <c r="R415" s="21">
        <v>2.1800000000000002</v>
      </c>
      <c r="S415" s="21"/>
      <c r="T415" s="21"/>
      <c r="U415" s="21"/>
      <c r="V415" s="21"/>
      <c r="W415" s="21"/>
      <c r="X415" s="21"/>
      <c r="Y415" s="21"/>
      <c r="Z415" s="21"/>
      <c r="AA415" s="21"/>
      <c r="AB415" s="21"/>
      <c r="AC415" s="20">
        <v>21.9</v>
      </c>
      <c r="AD415" s="21"/>
      <c r="AE415" s="21"/>
      <c r="AF415" s="21"/>
      <c r="AG415" s="21"/>
      <c r="AH415" s="21"/>
      <c r="AI415" s="21"/>
      <c r="AJ415" s="21"/>
      <c r="AK415" s="21"/>
      <c r="AL415" s="21"/>
      <c r="AM415" s="21"/>
      <c r="AN415" s="21"/>
      <c r="AO415" s="21"/>
      <c r="AP415" s="21">
        <v>0.48</v>
      </c>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0"/>
      <c r="BP415" s="21"/>
      <c r="BQ415" s="21"/>
      <c r="BR415" s="21"/>
      <c r="BS415" s="70">
        <f t="shared" si="36"/>
        <v>129.56</v>
      </c>
      <c r="BT415" s="21">
        <v>248.4</v>
      </c>
      <c r="BU415" s="21"/>
      <c r="BV415" s="21"/>
      <c r="BW415" s="21"/>
      <c r="BX415" s="23">
        <f>BT415+BU415+BV415+BW415</f>
        <v>248.4</v>
      </c>
      <c r="BY415" s="71">
        <f t="shared" si="34"/>
        <v>34.278759657106569</v>
      </c>
      <c r="BZ415" s="93"/>
    </row>
    <row r="416" spans="1:1020" ht="27.75" customHeight="1" x14ac:dyDescent="0.25">
      <c r="A416" s="1"/>
      <c r="D416" s="1"/>
      <c r="E416" s="137"/>
      <c r="F416" s="137"/>
      <c r="G416" s="31"/>
      <c r="H416" s="31"/>
      <c r="L416" s="138"/>
      <c r="M416" s="138"/>
      <c r="N416" s="139"/>
      <c r="T416" s="140"/>
      <c r="AB416" s="103"/>
      <c r="AG416" s="138"/>
      <c r="AR416" s="45"/>
      <c r="AS416" s="45"/>
      <c r="AT416" s="45"/>
      <c r="AU416" s="45"/>
      <c r="AV416" s="45"/>
      <c r="AW416" s="45"/>
      <c r="AX416" s="45"/>
      <c r="AY416" s="45"/>
      <c r="AZ416" s="45"/>
      <c r="BA416" s="45"/>
      <c r="BB416" s="45"/>
      <c r="BC416" s="45"/>
      <c r="BD416" s="45"/>
      <c r="BE416" s="45"/>
      <c r="BF416" s="45"/>
      <c r="BG416" s="45"/>
      <c r="BH416" s="45"/>
      <c r="BI416" s="45"/>
      <c r="BJ416" s="45"/>
      <c r="BK416" s="45"/>
      <c r="BL416" s="45"/>
      <c r="BM416" s="45"/>
      <c r="BN416" s="45"/>
      <c r="BO416" s="45"/>
      <c r="BP416" s="45"/>
      <c r="BQ416" s="45"/>
      <c r="BR416" s="45"/>
      <c r="BS416" s="45"/>
      <c r="BT416" s="45"/>
      <c r="BU416" s="27"/>
      <c r="BV416" s="27"/>
      <c r="BW416" s="27"/>
      <c r="BX416" s="141"/>
      <c r="BY416" s="5"/>
      <c r="BZ416" s="45"/>
    </row>
    <row r="417" spans="1:81" s="28" customFormat="1" ht="16.5" customHeight="1" x14ac:dyDescent="0.2">
      <c r="A417" s="232" t="s">
        <v>546</v>
      </c>
      <c r="B417" s="232"/>
      <c r="C417" s="232"/>
      <c r="D417" s="232"/>
      <c r="E417" s="232"/>
      <c r="F417" s="232"/>
      <c r="G417" s="232"/>
      <c r="H417" s="232"/>
      <c r="I417" s="232"/>
      <c r="J417" s="232"/>
      <c r="K417" s="232"/>
      <c r="L417" s="232"/>
      <c r="M417" s="232"/>
      <c r="N417" s="232"/>
      <c r="O417" s="232"/>
      <c r="P417" s="232"/>
      <c r="Q417" s="232"/>
      <c r="R417" s="232"/>
      <c r="S417" s="232"/>
      <c r="T417" s="232"/>
      <c r="U417" s="232"/>
      <c r="V417" s="232"/>
      <c r="W417" s="232"/>
      <c r="X417" s="232"/>
      <c r="Y417" s="232"/>
      <c r="Z417" s="232"/>
      <c r="AA417" s="232"/>
      <c r="AB417" s="232"/>
      <c r="AC417" s="232"/>
      <c r="AD417" s="232"/>
      <c r="AE417" s="232"/>
      <c r="AF417" s="232"/>
      <c r="AG417" s="232"/>
      <c r="AH417" s="232"/>
      <c r="AI417" s="232"/>
      <c r="AJ417" s="232"/>
      <c r="AK417" s="232"/>
      <c r="AL417" s="232"/>
      <c r="AM417" s="232"/>
      <c r="AN417" s="232"/>
      <c r="AO417" s="232"/>
      <c r="AP417" s="232"/>
      <c r="AQ417" s="232"/>
      <c r="AR417" s="232"/>
      <c r="AS417" s="232"/>
      <c r="AT417" s="232"/>
      <c r="AU417" s="232"/>
      <c r="AV417" s="232"/>
      <c r="AW417" s="232"/>
      <c r="AX417" s="232"/>
      <c r="AY417" s="232"/>
      <c r="AZ417" s="232"/>
      <c r="BA417" s="232"/>
      <c r="BB417" s="232"/>
      <c r="BC417" s="232"/>
      <c r="BD417" s="232"/>
      <c r="BE417" s="232"/>
      <c r="BF417" s="232"/>
      <c r="BG417" s="232"/>
      <c r="BH417" s="232"/>
      <c r="BI417" s="232"/>
      <c r="BJ417" s="232"/>
      <c r="BK417" s="232"/>
      <c r="BL417" s="232"/>
      <c r="BM417" s="232"/>
      <c r="BN417" s="232"/>
      <c r="BO417" s="232"/>
      <c r="BP417" s="232"/>
      <c r="BQ417" s="232"/>
      <c r="BR417" s="232"/>
      <c r="BS417" s="232"/>
      <c r="BT417" s="232"/>
      <c r="BU417" s="232"/>
      <c r="BV417" s="232"/>
      <c r="BW417" s="232"/>
      <c r="BX417" s="232"/>
      <c r="BY417" s="232"/>
      <c r="BZ417" s="232"/>
      <c r="CC417" s="142"/>
    </row>
    <row r="418" spans="1:81" s="28" customFormat="1" ht="13.7" customHeight="1" x14ac:dyDescent="0.2">
      <c r="A418" s="236" t="s">
        <v>547</v>
      </c>
      <c r="B418" s="236"/>
      <c r="C418" s="236"/>
      <c r="D418" s="236"/>
      <c r="E418" s="236"/>
      <c r="F418" s="236"/>
      <c r="G418" s="236"/>
      <c r="H418" s="236"/>
      <c r="I418" s="236"/>
      <c r="J418" s="236"/>
      <c r="K418" s="236"/>
      <c r="L418" s="236"/>
      <c r="M418" s="236"/>
      <c r="N418" s="236"/>
      <c r="O418" s="236"/>
      <c r="P418" s="236"/>
      <c r="Q418" s="236"/>
      <c r="R418" s="236"/>
      <c r="S418" s="236"/>
      <c r="T418" s="236"/>
      <c r="U418" s="236"/>
      <c r="V418" s="236"/>
      <c r="W418" s="236"/>
      <c r="X418" s="236"/>
      <c r="Y418" s="236"/>
      <c r="Z418" s="236"/>
      <c r="AA418" s="236"/>
      <c r="AB418" s="236"/>
      <c r="AC418" s="236"/>
      <c r="AD418" s="236"/>
      <c r="AE418" s="236"/>
      <c r="AF418" s="236"/>
      <c r="AG418" s="236"/>
      <c r="AH418" s="236"/>
      <c r="AI418" s="236"/>
      <c r="AJ418" s="236"/>
      <c r="AK418" s="236"/>
      <c r="AL418" s="236"/>
      <c r="AM418" s="236"/>
      <c r="AN418" s="236"/>
      <c r="AO418" s="236"/>
      <c r="AP418" s="236"/>
      <c r="AQ418" s="236"/>
      <c r="AR418" s="236"/>
      <c r="AS418" s="236"/>
      <c r="AT418" s="236"/>
      <c r="AU418" s="236"/>
      <c r="AV418" s="236"/>
      <c r="AW418" s="236"/>
      <c r="AX418" s="236"/>
      <c r="AY418" s="236"/>
      <c r="AZ418" s="236"/>
      <c r="BA418" s="236"/>
      <c r="BB418" s="236"/>
      <c r="BC418" s="236"/>
      <c r="BD418" s="236"/>
      <c r="BE418" s="236"/>
      <c r="BF418" s="236"/>
      <c r="BG418" s="236"/>
      <c r="BH418" s="236"/>
      <c r="BI418" s="236"/>
      <c r="BJ418" s="236"/>
      <c r="BK418" s="236"/>
      <c r="BL418" s="236"/>
      <c r="BM418" s="236"/>
      <c r="BN418" s="236"/>
      <c r="BO418" s="236"/>
      <c r="BP418" s="236"/>
      <c r="BQ418" s="236"/>
      <c r="BR418" s="236"/>
      <c r="BS418" s="236"/>
      <c r="BT418" s="236"/>
      <c r="BU418" s="236"/>
      <c r="BV418" s="236"/>
      <c r="BW418" s="236"/>
      <c r="BX418" s="236"/>
      <c r="BY418" s="236"/>
      <c r="BZ418" s="236"/>
    </row>
    <row r="419" spans="1:81" s="28" customFormat="1" ht="13.7" customHeight="1" x14ac:dyDescent="0.2">
      <c r="A419" s="236" t="s">
        <v>548</v>
      </c>
      <c r="B419" s="236"/>
      <c r="C419" s="236"/>
      <c r="D419" s="236"/>
      <c r="E419" s="236"/>
      <c r="F419" s="236"/>
      <c r="G419" s="236"/>
      <c r="H419" s="236"/>
      <c r="I419" s="236"/>
      <c r="J419" s="236"/>
      <c r="K419" s="236"/>
      <c r="L419" s="236"/>
      <c r="M419" s="236"/>
      <c r="N419" s="236"/>
      <c r="O419" s="236"/>
      <c r="P419" s="236"/>
      <c r="Q419" s="236"/>
      <c r="R419" s="236"/>
      <c r="S419" s="236"/>
      <c r="T419" s="236"/>
      <c r="U419" s="236"/>
      <c r="V419" s="236"/>
      <c r="W419" s="236"/>
      <c r="X419" s="236"/>
      <c r="Y419" s="236"/>
      <c r="Z419" s="236"/>
      <c r="AA419" s="236"/>
      <c r="AB419" s="236"/>
      <c r="AC419" s="236"/>
      <c r="AD419" s="236"/>
      <c r="AE419" s="236"/>
      <c r="AF419" s="236"/>
      <c r="AG419" s="236"/>
      <c r="AH419" s="236"/>
      <c r="AI419" s="236"/>
      <c r="AJ419" s="236"/>
      <c r="AK419" s="236"/>
      <c r="AL419" s="236"/>
      <c r="AM419" s="236"/>
      <c r="AN419" s="236"/>
      <c r="AO419" s="236"/>
      <c r="AP419" s="236"/>
      <c r="AQ419" s="236"/>
      <c r="AR419" s="236"/>
      <c r="AS419" s="236"/>
      <c r="AT419" s="236"/>
      <c r="AU419" s="236"/>
      <c r="AV419" s="236"/>
      <c r="AW419" s="236"/>
      <c r="AX419" s="236"/>
      <c r="AY419" s="236"/>
      <c r="AZ419" s="236"/>
      <c r="BA419" s="236"/>
      <c r="BB419" s="236"/>
      <c r="BC419" s="236"/>
      <c r="BD419" s="236"/>
      <c r="BE419" s="236"/>
      <c r="BF419" s="236"/>
      <c r="BG419" s="236"/>
      <c r="BH419" s="236"/>
      <c r="BI419" s="236"/>
      <c r="BJ419" s="236"/>
      <c r="BK419" s="236"/>
      <c r="BL419" s="236"/>
      <c r="BM419" s="236"/>
      <c r="BN419" s="236"/>
      <c r="BO419" s="236"/>
      <c r="BP419" s="236"/>
      <c r="BQ419" s="236"/>
      <c r="BR419" s="236"/>
      <c r="BS419" s="236"/>
      <c r="BT419" s="236"/>
      <c r="BU419" s="236"/>
      <c r="BV419" s="236"/>
      <c r="BW419" s="236"/>
      <c r="BX419" s="236"/>
      <c r="BY419" s="236"/>
      <c r="BZ419" s="236"/>
      <c r="CA419" s="143"/>
    </row>
    <row r="420" spans="1:81" s="28" customFormat="1" ht="15" customHeight="1" x14ac:dyDescent="0.2">
      <c r="A420" s="236" t="s">
        <v>549</v>
      </c>
      <c r="B420" s="236"/>
      <c r="C420" s="236"/>
      <c r="D420" s="236"/>
      <c r="E420" s="236"/>
      <c r="F420" s="236"/>
      <c r="G420" s="236"/>
      <c r="H420" s="236"/>
      <c r="I420" s="236"/>
      <c r="J420" s="236"/>
      <c r="K420" s="236"/>
      <c r="L420" s="236"/>
      <c r="M420" s="236"/>
      <c r="N420" s="236"/>
      <c r="O420" s="236"/>
      <c r="P420" s="236"/>
      <c r="Q420" s="236"/>
      <c r="R420" s="236"/>
      <c r="S420" s="236"/>
      <c r="T420" s="236"/>
      <c r="U420" s="236"/>
      <c r="V420" s="236"/>
      <c r="W420" s="236"/>
      <c r="X420" s="236"/>
      <c r="Y420" s="236"/>
      <c r="Z420" s="236"/>
      <c r="AA420" s="236"/>
      <c r="AB420" s="236"/>
      <c r="AC420" s="236"/>
      <c r="AD420" s="236"/>
      <c r="AE420" s="236"/>
      <c r="AF420" s="236"/>
      <c r="AG420" s="236"/>
      <c r="AH420" s="236"/>
      <c r="AI420" s="236"/>
      <c r="AJ420" s="236"/>
      <c r="AK420" s="236"/>
      <c r="AL420" s="236"/>
      <c r="AM420" s="236"/>
      <c r="AN420" s="236"/>
      <c r="AO420" s="236"/>
      <c r="AP420" s="236"/>
      <c r="AQ420" s="236"/>
      <c r="AR420" s="236"/>
      <c r="AS420" s="236"/>
      <c r="AT420" s="236"/>
      <c r="AU420" s="236"/>
      <c r="AV420" s="236"/>
      <c r="AW420" s="236"/>
      <c r="AX420" s="236"/>
      <c r="AY420" s="236"/>
      <c r="AZ420" s="236"/>
      <c r="BA420" s="236"/>
      <c r="BB420" s="236"/>
      <c r="BC420" s="236"/>
      <c r="BD420" s="236"/>
      <c r="BE420" s="236"/>
      <c r="BF420" s="236"/>
      <c r="BG420" s="236"/>
      <c r="BH420" s="236"/>
      <c r="BI420" s="236"/>
      <c r="BJ420" s="236"/>
      <c r="BK420" s="236"/>
      <c r="BL420" s="236"/>
      <c r="BM420" s="236"/>
      <c r="BN420" s="236"/>
      <c r="BO420" s="236"/>
      <c r="BP420" s="236"/>
      <c r="BQ420" s="236"/>
      <c r="BR420" s="236"/>
      <c r="BS420" s="236"/>
      <c r="BT420" s="236"/>
      <c r="BU420" s="236"/>
      <c r="BV420" s="236"/>
      <c r="BW420" s="236"/>
      <c r="BX420" s="236"/>
      <c r="BY420" s="236"/>
      <c r="BZ420" s="236"/>
      <c r="CA420" s="144"/>
    </row>
    <row r="421" spans="1:81" s="28" customFormat="1" ht="15" customHeight="1" x14ac:dyDescent="0.2">
      <c r="A421" s="232" t="s">
        <v>550</v>
      </c>
      <c r="B421" s="232"/>
      <c r="C421" s="232"/>
      <c r="D421" s="232"/>
      <c r="E421" s="232"/>
      <c r="F421" s="232"/>
      <c r="G421" s="232"/>
      <c r="H421" s="232"/>
      <c r="I421" s="232"/>
      <c r="J421" s="232"/>
      <c r="K421" s="232"/>
      <c r="L421" s="232"/>
      <c r="M421" s="232"/>
      <c r="N421" s="232"/>
      <c r="O421" s="232"/>
      <c r="P421" s="232"/>
      <c r="Q421" s="232"/>
      <c r="R421" s="232"/>
      <c r="S421" s="232"/>
      <c r="T421" s="232"/>
      <c r="U421" s="232"/>
      <c r="V421" s="232"/>
      <c r="W421" s="232"/>
      <c r="X421" s="232"/>
      <c r="Y421" s="232"/>
      <c r="Z421" s="232"/>
      <c r="AA421" s="232"/>
      <c r="AB421" s="232"/>
      <c r="AC421" s="232"/>
      <c r="AD421" s="232"/>
      <c r="AE421" s="232"/>
      <c r="AF421" s="232"/>
      <c r="AG421" s="232"/>
      <c r="AH421" s="232"/>
      <c r="AI421" s="232"/>
      <c r="AJ421" s="232"/>
      <c r="AK421" s="232"/>
      <c r="AL421" s="232"/>
      <c r="AM421" s="232"/>
      <c r="AN421" s="232"/>
      <c r="AO421" s="232"/>
      <c r="AP421" s="232"/>
      <c r="AQ421" s="232"/>
      <c r="AR421" s="232"/>
      <c r="AS421" s="232"/>
      <c r="AT421" s="232"/>
      <c r="AU421" s="232"/>
      <c r="AV421" s="232"/>
      <c r="AW421" s="232"/>
      <c r="AX421" s="232"/>
      <c r="AY421" s="232"/>
      <c r="AZ421" s="232"/>
      <c r="BA421" s="232"/>
      <c r="BB421" s="232"/>
      <c r="BC421" s="232"/>
      <c r="BD421" s="232"/>
      <c r="BE421" s="232"/>
      <c r="BF421" s="232"/>
      <c r="BG421" s="232"/>
      <c r="BH421" s="232"/>
      <c r="BI421" s="232"/>
      <c r="BJ421" s="232"/>
      <c r="BK421" s="232"/>
      <c r="BL421" s="232"/>
      <c r="BM421" s="232"/>
      <c r="BN421" s="232"/>
      <c r="BO421" s="232"/>
      <c r="BP421" s="232"/>
      <c r="BQ421" s="232"/>
      <c r="BR421" s="232"/>
      <c r="BS421" s="232"/>
      <c r="BT421" s="232"/>
      <c r="BU421" s="232"/>
      <c r="BV421" s="232"/>
      <c r="BW421" s="232"/>
      <c r="BX421" s="232"/>
      <c r="BY421" s="232"/>
      <c r="BZ421" s="232"/>
    </row>
    <row r="422" spans="1:81" s="28" customFormat="1" ht="14.25" customHeight="1" x14ac:dyDescent="0.2">
      <c r="A422" s="232" t="s">
        <v>551</v>
      </c>
      <c r="B422" s="232"/>
      <c r="C422" s="232"/>
      <c r="D422" s="232"/>
      <c r="E422" s="232"/>
      <c r="F422" s="232"/>
      <c r="G422" s="232"/>
      <c r="H422" s="232"/>
      <c r="I422" s="232"/>
      <c r="J422" s="232"/>
      <c r="K422" s="232"/>
      <c r="L422" s="232"/>
      <c r="M422" s="232"/>
      <c r="N422" s="232"/>
      <c r="O422" s="232"/>
      <c r="P422" s="232"/>
      <c r="Q422" s="232"/>
      <c r="R422" s="232"/>
      <c r="S422" s="232"/>
      <c r="T422" s="232"/>
      <c r="U422" s="232"/>
      <c r="V422" s="232"/>
      <c r="W422" s="232"/>
      <c r="X422" s="232"/>
      <c r="Y422" s="232"/>
      <c r="Z422" s="232"/>
      <c r="AA422" s="232"/>
      <c r="AB422" s="232"/>
      <c r="AC422" s="232"/>
      <c r="AD422" s="232"/>
      <c r="AE422" s="232"/>
      <c r="AF422" s="232"/>
      <c r="AG422" s="232"/>
      <c r="AH422" s="232"/>
      <c r="AI422" s="232"/>
      <c r="AJ422" s="232"/>
      <c r="AK422" s="232"/>
      <c r="AL422" s="232"/>
      <c r="AM422" s="232"/>
      <c r="AN422" s="232"/>
      <c r="AO422" s="232"/>
      <c r="AP422" s="232"/>
      <c r="AQ422" s="232"/>
      <c r="AR422" s="232"/>
      <c r="AS422" s="232"/>
      <c r="AT422" s="232"/>
      <c r="AU422" s="232"/>
      <c r="AV422" s="232"/>
      <c r="AW422" s="232"/>
      <c r="AX422" s="232"/>
      <c r="AY422" s="232"/>
      <c r="AZ422" s="232"/>
      <c r="BA422" s="232"/>
      <c r="BB422" s="232"/>
      <c r="BC422" s="232"/>
      <c r="BD422" s="232"/>
      <c r="BE422" s="232"/>
      <c r="BF422" s="232"/>
      <c r="BG422" s="232"/>
      <c r="BH422" s="232"/>
      <c r="BI422" s="232"/>
      <c r="BJ422" s="232"/>
      <c r="BK422" s="232"/>
      <c r="BL422" s="232"/>
      <c r="BM422" s="232"/>
      <c r="BN422" s="232"/>
      <c r="BO422" s="232"/>
      <c r="BP422" s="232"/>
      <c r="BQ422" s="232"/>
      <c r="BR422" s="232"/>
      <c r="BS422" s="232"/>
      <c r="BT422" s="232"/>
      <c r="BU422" s="232"/>
      <c r="BV422" s="232"/>
      <c r="BW422" s="232"/>
      <c r="BX422" s="232"/>
      <c r="BY422" s="232"/>
      <c r="BZ422" s="232"/>
      <c r="CA422" s="52"/>
    </row>
    <row r="423" spans="1:81" s="28" customFormat="1" ht="14.25" customHeight="1" x14ac:dyDescent="0.2">
      <c r="A423" s="232" t="s">
        <v>552</v>
      </c>
      <c r="B423" s="232"/>
      <c r="C423" s="232"/>
      <c r="D423" s="232"/>
      <c r="E423" s="232"/>
      <c r="F423" s="232"/>
      <c r="G423" s="232"/>
      <c r="H423" s="232"/>
      <c r="I423" s="232"/>
      <c r="J423" s="232"/>
      <c r="K423" s="232"/>
      <c r="L423" s="232"/>
      <c r="M423" s="232"/>
      <c r="N423" s="232"/>
      <c r="O423" s="232"/>
      <c r="P423" s="232"/>
      <c r="Q423" s="232"/>
      <c r="R423" s="232"/>
      <c r="S423" s="232"/>
      <c r="T423" s="232"/>
      <c r="U423" s="232"/>
      <c r="V423" s="232"/>
      <c r="W423" s="232"/>
      <c r="X423" s="232"/>
      <c r="Y423" s="232"/>
      <c r="Z423" s="232"/>
      <c r="AA423" s="232"/>
      <c r="AB423" s="232"/>
      <c r="AC423" s="232"/>
      <c r="AD423" s="232"/>
      <c r="AE423" s="232"/>
      <c r="AF423" s="232"/>
      <c r="AG423" s="232"/>
      <c r="AH423" s="232"/>
      <c r="AI423" s="232"/>
      <c r="AJ423" s="232"/>
      <c r="AK423" s="232"/>
      <c r="AL423" s="232"/>
      <c r="AM423" s="232"/>
      <c r="AN423" s="232"/>
      <c r="AO423" s="232"/>
      <c r="AP423" s="232"/>
      <c r="AQ423" s="232"/>
      <c r="AR423" s="232"/>
      <c r="AS423" s="232"/>
      <c r="AT423" s="232"/>
      <c r="AU423" s="232"/>
      <c r="AV423" s="232"/>
      <c r="AW423" s="232"/>
      <c r="AX423" s="232"/>
      <c r="AY423" s="232"/>
      <c r="AZ423" s="232"/>
      <c r="BA423" s="232"/>
      <c r="BB423" s="232"/>
      <c r="BC423" s="232"/>
      <c r="BD423" s="232"/>
      <c r="BE423" s="232"/>
      <c r="BF423" s="232"/>
      <c r="BG423" s="232"/>
      <c r="BH423" s="232"/>
      <c r="BI423" s="232"/>
      <c r="BJ423" s="232"/>
      <c r="BK423" s="232"/>
      <c r="BL423" s="232"/>
      <c r="BM423" s="232"/>
      <c r="BN423" s="232"/>
      <c r="BO423" s="232"/>
      <c r="BP423" s="232"/>
      <c r="BQ423" s="232"/>
      <c r="BR423" s="232"/>
      <c r="BS423" s="232"/>
      <c r="BT423" s="232"/>
      <c r="BU423" s="232"/>
      <c r="BV423" s="232"/>
      <c r="BW423" s="232"/>
      <c r="BX423" s="232"/>
      <c r="BY423" s="232"/>
      <c r="BZ423" s="232"/>
      <c r="CA423" s="52"/>
    </row>
    <row r="424" spans="1:81" s="28" customFormat="1" ht="21.75" customHeight="1" x14ac:dyDescent="0.2">
      <c r="A424" s="145"/>
      <c r="B424" s="233" t="s">
        <v>553</v>
      </c>
      <c r="C424" s="233"/>
      <c r="D424" s="233"/>
      <c r="E424" s="233"/>
      <c r="F424" s="233"/>
      <c r="G424" s="233"/>
      <c r="H424" s="233"/>
      <c r="I424" s="233"/>
      <c r="J424" s="233"/>
      <c r="K424" s="233"/>
      <c r="L424" s="233"/>
      <c r="M424" s="233"/>
      <c r="N424" s="233"/>
      <c r="O424" s="233"/>
      <c r="P424" s="233"/>
      <c r="Q424" s="233"/>
      <c r="R424" s="233"/>
      <c r="S424" s="233"/>
      <c r="T424" s="233"/>
      <c r="U424" s="233"/>
      <c r="V424" s="233"/>
      <c r="W424" s="233"/>
      <c r="X424" s="233"/>
      <c r="Y424" s="233"/>
      <c r="Z424" s="233"/>
      <c r="AA424" s="233"/>
      <c r="AB424" s="233"/>
      <c r="AC424" s="233"/>
      <c r="AD424" s="233"/>
      <c r="AE424" s="233"/>
      <c r="AF424" s="233"/>
      <c r="AG424" s="233"/>
      <c r="AH424" s="233"/>
      <c r="AI424" s="233"/>
      <c r="AJ424" s="233"/>
      <c r="AK424" s="233"/>
      <c r="AL424" s="233"/>
      <c r="AM424" s="233"/>
      <c r="AN424" s="233"/>
      <c r="AO424" s="233"/>
      <c r="AP424" s="233"/>
      <c r="AQ424" s="233"/>
      <c r="AR424" s="233"/>
      <c r="AS424" s="233"/>
      <c r="AT424" s="233"/>
      <c r="AU424" s="233"/>
      <c r="AV424" s="233"/>
      <c r="AW424" s="233"/>
      <c r="AX424" s="233"/>
      <c r="AY424" s="233"/>
      <c r="AZ424" s="233"/>
      <c r="BA424" s="233"/>
      <c r="BB424" s="233"/>
      <c r="BC424" s="233"/>
      <c r="BD424" s="233"/>
      <c r="BE424" s="233"/>
      <c r="BF424" s="233"/>
      <c r="BG424" s="233"/>
      <c r="BH424" s="233"/>
      <c r="BI424" s="233"/>
      <c r="BJ424" s="233"/>
      <c r="BK424" s="233"/>
      <c r="BL424" s="233"/>
      <c r="BM424" s="233"/>
      <c r="BN424" s="233"/>
      <c r="BO424" s="233"/>
      <c r="BP424" s="233"/>
      <c r="BQ424" s="233"/>
      <c r="BR424" s="233"/>
      <c r="BS424" s="233"/>
      <c r="BT424" s="233"/>
      <c r="BU424" s="233"/>
      <c r="BV424" s="233"/>
      <c r="BW424" s="233"/>
      <c r="BX424" s="233"/>
      <c r="BY424" s="233"/>
      <c r="BZ424" s="233"/>
      <c r="CA424" s="52"/>
    </row>
    <row r="425" spans="1:81" s="28" customFormat="1" ht="21.75" customHeight="1" x14ac:dyDescent="0.2">
      <c r="A425" s="146"/>
      <c r="B425" s="233" t="s">
        <v>554</v>
      </c>
      <c r="C425" s="233"/>
      <c r="D425" s="233"/>
      <c r="E425" s="233"/>
      <c r="F425" s="233"/>
      <c r="G425" s="233"/>
      <c r="H425" s="233"/>
      <c r="I425" s="233"/>
      <c r="J425" s="233"/>
      <c r="K425" s="233"/>
      <c r="L425" s="233"/>
      <c r="M425" s="233"/>
      <c r="N425" s="233"/>
      <c r="O425" s="233"/>
      <c r="P425" s="233"/>
      <c r="Q425" s="233"/>
      <c r="R425" s="233"/>
      <c r="S425" s="233"/>
      <c r="T425" s="233"/>
      <c r="U425" s="233"/>
      <c r="V425" s="233"/>
      <c r="W425" s="233"/>
      <c r="X425" s="233"/>
      <c r="Y425" s="233"/>
      <c r="Z425" s="233"/>
      <c r="AA425" s="233"/>
      <c r="AB425" s="233"/>
      <c r="AC425" s="233"/>
      <c r="AD425" s="233"/>
      <c r="AE425" s="233"/>
      <c r="AF425" s="233"/>
      <c r="AG425" s="233"/>
      <c r="AH425" s="233"/>
      <c r="AI425" s="233"/>
      <c r="AJ425" s="233"/>
      <c r="AK425" s="233"/>
      <c r="AL425" s="233"/>
      <c r="AM425" s="233"/>
      <c r="AN425" s="233"/>
      <c r="AO425" s="233"/>
      <c r="AP425" s="233"/>
      <c r="AQ425" s="233"/>
      <c r="AR425" s="233"/>
      <c r="AS425" s="233"/>
      <c r="AT425" s="233"/>
      <c r="AU425" s="233"/>
      <c r="AV425" s="233"/>
      <c r="AW425" s="233"/>
      <c r="AX425" s="233"/>
      <c r="AY425" s="233"/>
      <c r="AZ425" s="233"/>
      <c r="BA425" s="233"/>
      <c r="BB425" s="233"/>
      <c r="BC425" s="233"/>
      <c r="BD425" s="233"/>
      <c r="BE425" s="233"/>
      <c r="BF425" s="233"/>
      <c r="BG425" s="233"/>
      <c r="BH425" s="233"/>
      <c r="BI425" s="233"/>
      <c r="BJ425" s="233"/>
      <c r="BK425" s="233"/>
      <c r="BL425" s="233"/>
      <c r="BM425" s="233"/>
      <c r="BN425" s="233"/>
      <c r="BO425" s="233"/>
      <c r="BP425" s="233"/>
      <c r="BQ425" s="233"/>
      <c r="BR425" s="233"/>
      <c r="BS425" s="233"/>
      <c r="BT425" s="233"/>
      <c r="BU425" s="233"/>
      <c r="BV425" s="233"/>
      <c r="BW425" s="233"/>
      <c r="BX425" s="233"/>
      <c r="BY425" s="233"/>
      <c r="BZ425" s="233"/>
      <c r="CA425" s="52"/>
    </row>
    <row r="426" spans="1:81" s="28" customFormat="1" ht="20.25" customHeight="1" x14ac:dyDescent="0.2">
      <c r="A426" s="147"/>
      <c r="B426" s="233" t="s">
        <v>555</v>
      </c>
      <c r="C426" s="233"/>
      <c r="D426" s="233"/>
      <c r="E426" s="233"/>
      <c r="F426" s="233"/>
      <c r="G426" s="233"/>
      <c r="H426" s="233"/>
      <c r="I426" s="233"/>
      <c r="J426" s="233"/>
      <c r="K426" s="233"/>
      <c r="L426" s="233"/>
      <c r="M426" s="233"/>
      <c r="N426" s="233"/>
      <c r="O426" s="233"/>
      <c r="P426" s="233"/>
      <c r="Q426" s="233"/>
      <c r="R426" s="233"/>
      <c r="S426" s="233"/>
      <c r="T426" s="233"/>
      <c r="U426" s="233"/>
      <c r="V426" s="233"/>
      <c r="W426" s="233"/>
      <c r="X426" s="233"/>
      <c r="Y426" s="233"/>
      <c r="Z426" s="233"/>
      <c r="AA426" s="233"/>
      <c r="AB426" s="233"/>
      <c r="AC426" s="233"/>
      <c r="AD426" s="233"/>
      <c r="AE426" s="233"/>
      <c r="AF426" s="233"/>
      <c r="AG426" s="233"/>
      <c r="AH426" s="233"/>
      <c r="AI426" s="233"/>
      <c r="AJ426" s="233"/>
      <c r="AK426" s="233"/>
      <c r="AL426" s="233"/>
      <c r="AM426" s="233"/>
      <c r="AN426" s="233"/>
      <c r="AO426" s="233"/>
      <c r="AP426" s="233"/>
      <c r="AQ426" s="233"/>
      <c r="AR426" s="233"/>
      <c r="AS426" s="233"/>
      <c r="AT426" s="233"/>
      <c r="AU426" s="233"/>
      <c r="AV426" s="233"/>
      <c r="AW426" s="233"/>
      <c r="AX426" s="233"/>
      <c r="AY426" s="233"/>
      <c r="AZ426" s="233"/>
      <c r="BA426" s="233"/>
      <c r="BB426" s="233"/>
      <c r="BC426" s="233"/>
      <c r="BD426" s="233"/>
      <c r="BE426" s="233"/>
      <c r="BF426" s="233"/>
      <c r="BG426" s="233"/>
      <c r="BH426" s="233"/>
      <c r="BI426" s="233"/>
      <c r="BJ426" s="233"/>
      <c r="BK426" s="233"/>
      <c r="BL426" s="233"/>
      <c r="BM426" s="233"/>
      <c r="BN426" s="233"/>
      <c r="BO426" s="233"/>
      <c r="BP426" s="233"/>
      <c r="BQ426" s="233"/>
      <c r="BR426" s="233"/>
      <c r="BS426" s="233"/>
      <c r="BT426" s="233"/>
      <c r="BU426" s="233"/>
      <c r="BV426" s="233"/>
      <c r="BW426" s="233"/>
      <c r="BX426" s="233"/>
      <c r="BY426" s="233"/>
      <c r="BZ426" s="233"/>
      <c r="CA426" s="148"/>
    </row>
    <row r="427" spans="1:81" s="28" customFormat="1" ht="20.25" customHeight="1" x14ac:dyDescent="0.2">
      <c r="A427" s="230"/>
      <c r="B427" s="233" t="s">
        <v>558</v>
      </c>
      <c r="C427" s="233"/>
      <c r="D427" s="233"/>
      <c r="E427" s="233"/>
      <c r="F427" s="233"/>
      <c r="G427" s="233"/>
      <c r="H427" s="233"/>
      <c r="I427" s="233"/>
      <c r="J427" s="233"/>
      <c r="K427" s="233"/>
      <c r="L427" s="233"/>
      <c r="M427" s="233"/>
      <c r="N427" s="233"/>
      <c r="O427" s="233"/>
      <c r="P427" s="233"/>
      <c r="Q427" s="233"/>
      <c r="R427" s="233"/>
      <c r="S427" s="233"/>
      <c r="T427" s="233"/>
      <c r="U427" s="233"/>
      <c r="V427" s="233"/>
      <c r="W427" s="233"/>
      <c r="X427" s="233"/>
      <c r="Y427" s="233"/>
      <c r="Z427" s="233"/>
      <c r="AA427" s="233"/>
      <c r="AB427" s="233"/>
      <c r="AC427" s="233"/>
      <c r="AD427" s="233"/>
      <c r="AE427" s="233"/>
      <c r="AF427" s="233"/>
      <c r="AG427" s="233"/>
      <c r="AH427" s="233"/>
      <c r="AI427" s="233"/>
      <c r="AJ427" s="233"/>
      <c r="AK427" s="233"/>
      <c r="AL427" s="233"/>
      <c r="AM427" s="233"/>
      <c r="AN427" s="233"/>
      <c r="AO427" s="233"/>
      <c r="AP427" s="233"/>
      <c r="AQ427" s="233"/>
      <c r="AR427" s="233"/>
      <c r="AS427" s="233"/>
      <c r="AT427" s="233"/>
      <c r="AU427" s="233"/>
      <c r="AV427" s="233"/>
      <c r="AW427" s="233"/>
      <c r="AX427" s="233"/>
      <c r="AY427" s="233"/>
      <c r="AZ427" s="233"/>
      <c r="BA427" s="233"/>
      <c r="BB427" s="233"/>
      <c r="BC427" s="233"/>
      <c r="BD427" s="233"/>
      <c r="BE427" s="233"/>
      <c r="BF427" s="233"/>
      <c r="BG427" s="233"/>
      <c r="BH427" s="233"/>
      <c r="BI427" s="233"/>
      <c r="BJ427" s="233"/>
      <c r="BK427" s="233"/>
      <c r="BL427" s="233"/>
      <c r="BM427" s="233"/>
      <c r="BN427" s="233"/>
      <c r="BO427" s="233"/>
      <c r="BP427" s="233"/>
      <c r="BQ427" s="233"/>
      <c r="BR427" s="233"/>
      <c r="BS427" s="233"/>
      <c r="BT427" s="233"/>
      <c r="BU427" s="233"/>
      <c r="BV427" s="233"/>
      <c r="BW427" s="233"/>
      <c r="BX427" s="233"/>
      <c r="BY427" s="233"/>
      <c r="BZ427" s="233"/>
      <c r="CA427" s="148"/>
    </row>
    <row r="428" spans="1:81" ht="18.75" customHeight="1" x14ac:dyDescent="0.25">
      <c r="A428" s="234" t="s">
        <v>105</v>
      </c>
      <c r="B428" s="234"/>
      <c r="C428" s="234"/>
      <c r="D428" s="234"/>
      <c r="E428" s="234"/>
      <c r="F428" s="234"/>
      <c r="G428" s="234"/>
      <c r="H428" s="234"/>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234"/>
      <c r="AH428" s="234"/>
      <c r="AI428" s="234"/>
      <c r="AJ428" s="234"/>
      <c r="AK428" s="234"/>
      <c r="AL428" s="234"/>
      <c r="AM428" s="234"/>
      <c r="AN428" s="234"/>
      <c r="AO428" s="234"/>
      <c r="AP428" s="234"/>
      <c r="AQ428" s="234"/>
      <c r="AR428" s="234"/>
      <c r="AS428" s="234"/>
      <c r="AT428" s="234"/>
      <c r="AU428" s="234"/>
      <c r="AV428" s="234"/>
      <c r="AW428" s="234"/>
      <c r="AX428" s="234"/>
      <c r="AY428" s="234"/>
      <c r="AZ428" s="234"/>
      <c r="BA428" s="234"/>
      <c r="BB428" s="234"/>
      <c r="BC428" s="234"/>
      <c r="BD428" s="234"/>
      <c r="BE428" s="234"/>
      <c r="BF428" s="234"/>
      <c r="BG428" s="234"/>
      <c r="BH428" s="234"/>
      <c r="BI428" s="234"/>
      <c r="BJ428" s="234"/>
      <c r="BK428" s="234"/>
      <c r="BL428" s="234"/>
      <c r="BM428" s="234"/>
      <c r="BN428" s="234"/>
      <c r="BO428" s="234"/>
      <c r="BP428" s="234"/>
      <c r="BQ428" s="234"/>
      <c r="BR428" s="234"/>
      <c r="BS428" s="234"/>
      <c r="BT428" s="234"/>
      <c r="BU428" s="234"/>
      <c r="BV428" s="234"/>
      <c r="BW428" s="234"/>
      <c r="BX428" s="234"/>
      <c r="BY428" s="234"/>
      <c r="BZ428" s="234"/>
      <c r="CA428" s="149"/>
    </row>
  </sheetData>
  <mergeCells count="134">
    <mergeCell ref="F11:BR11"/>
    <mergeCell ref="F25:BR25"/>
    <mergeCell ref="F31:BR31"/>
    <mergeCell ref="F32:BR32"/>
    <mergeCell ref="F35:BR35"/>
    <mergeCell ref="F38:BR38"/>
    <mergeCell ref="F76:BR76"/>
    <mergeCell ref="A1:AU1"/>
    <mergeCell ref="A2:BZ2"/>
    <mergeCell ref="F3:J3"/>
    <mergeCell ref="L3:M3"/>
    <mergeCell ref="R3:S3"/>
    <mergeCell ref="T3:W3"/>
    <mergeCell ref="AA3:AB3"/>
    <mergeCell ref="AD3:AG3"/>
    <mergeCell ref="AH3:AI3"/>
    <mergeCell ref="AJ3:AK3"/>
    <mergeCell ref="AL3:AM3"/>
    <mergeCell ref="AN3:AO3"/>
    <mergeCell ref="BT3:BU3"/>
    <mergeCell ref="F77:BR77"/>
    <mergeCell ref="F80:BR80"/>
    <mergeCell ref="F90:BR90"/>
    <mergeCell ref="F93:BR93"/>
    <mergeCell ref="F43:BR43"/>
    <mergeCell ref="F45:BR45"/>
    <mergeCell ref="F54:BR54"/>
    <mergeCell ref="F55:BR55"/>
    <mergeCell ref="F61:BR61"/>
    <mergeCell ref="F97:BR97"/>
    <mergeCell ref="F98:BR98"/>
    <mergeCell ref="F101:BR101"/>
    <mergeCell ref="F104:BR104"/>
    <mergeCell ref="F109:BR109"/>
    <mergeCell ref="F110:BR110"/>
    <mergeCell ref="F114:BR114"/>
    <mergeCell ref="F117:BR117"/>
    <mergeCell ref="F151:BR151"/>
    <mergeCell ref="F166:BR166"/>
    <mergeCell ref="F167:BR167"/>
    <mergeCell ref="F173:BR173"/>
    <mergeCell ref="F178:BR178"/>
    <mergeCell ref="F118:BR118"/>
    <mergeCell ref="F119:BR119"/>
    <mergeCell ref="F123:BR123"/>
    <mergeCell ref="F125:BR125"/>
    <mergeCell ref="F140:BR140"/>
    <mergeCell ref="F144:BR144"/>
    <mergeCell ref="F216:BR216"/>
    <mergeCell ref="F233:BR233"/>
    <mergeCell ref="F235:BR235"/>
    <mergeCell ref="F246:BR246"/>
    <mergeCell ref="F248:BR248"/>
    <mergeCell ref="F182:BR182"/>
    <mergeCell ref="F183:BR183"/>
    <mergeCell ref="F184:BR184"/>
    <mergeCell ref="F185:BR185"/>
    <mergeCell ref="F200:BR200"/>
    <mergeCell ref="F204:BR204"/>
    <mergeCell ref="F212:BR212"/>
    <mergeCell ref="F276:BR276"/>
    <mergeCell ref="F281:BR281"/>
    <mergeCell ref="F282:BR282"/>
    <mergeCell ref="F283:BR283"/>
    <mergeCell ref="F285:BR285"/>
    <mergeCell ref="F287:BR287"/>
    <mergeCell ref="F249:BR249"/>
    <mergeCell ref="F255:BR255"/>
    <mergeCell ref="F257:BR257"/>
    <mergeCell ref="F263:BR263"/>
    <mergeCell ref="F265:BR265"/>
    <mergeCell ref="F269:BR269"/>
    <mergeCell ref="F270:BR270"/>
    <mergeCell ref="F272:BR272"/>
    <mergeCell ref="F274:BR274"/>
    <mergeCell ref="F289:BR289"/>
    <mergeCell ref="F290:BR290"/>
    <mergeCell ref="F291:BR291"/>
    <mergeCell ref="F292:BR292"/>
    <mergeCell ref="F293:BR293"/>
    <mergeCell ref="F294:BR294"/>
    <mergeCell ref="F297:BR297"/>
    <mergeCell ref="F300:BR300"/>
    <mergeCell ref="F301:BR301"/>
    <mergeCell ref="F302:BR302"/>
    <mergeCell ref="F304:BR304"/>
    <mergeCell ref="F305:BR305"/>
    <mergeCell ref="F308:BR308"/>
    <mergeCell ref="F313:BR313"/>
    <mergeCell ref="F315:BR315"/>
    <mergeCell ref="F318:BR318"/>
    <mergeCell ref="F339:BR339"/>
    <mergeCell ref="F323:BR323"/>
    <mergeCell ref="F324:BR324"/>
    <mergeCell ref="F327:BR327"/>
    <mergeCell ref="F328:BR328"/>
    <mergeCell ref="F330:BR330"/>
    <mergeCell ref="F332:BR332"/>
    <mergeCell ref="F336:BR336"/>
    <mergeCell ref="F338:BR338"/>
    <mergeCell ref="F355:BR355"/>
    <mergeCell ref="F340:BR340"/>
    <mergeCell ref="F341:BR341"/>
    <mergeCell ref="F342:BR342"/>
    <mergeCell ref="F345:BR345"/>
    <mergeCell ref="F348:BR348"/>
    <mergeCell ref="F350:BR350"/>
    <mergeCell ref="F354:BR354"/>
    <mergeCell ref="A422:BZ422"/>
    <mergeCell ref="F367:BR367"/>
    <mergeCell ref="F368:BR368"/>
    <mergeCell ref="F380:BR380"/>
    <mergeCell ref="F383:BR383"/>
    <mergeCell ref="F388:BR388"/>
    <mergeCell ref="F389:BR389"/>
    <mergeCell ref="A421:BZ421"/>
    <mergeCell ref="F356:BR356"/>
    <mergeCell ref="F360:BR360"/>
    <mergeCell ref="F361:BR361"/>
    <mergeCell ref="F364:BR364"/>
    <mergeCell ref="F365:BR365"/>
    <mergeCell ref="A423:BZ423"/>
    <mergeCell ref="B424:BZ424"/>
    <mergeCell ref="B425:BZ425"/>
    <mergeCell ref="B426:BZ426"/>
    <mergeCell ref="A428:BZ428"/>
    <mergeCell ref="F390:BR390"/>
    <mergeCell ref="F399:BR399"/>
    <mergeCell ref="F410:BR410"/>
    <mergeCell ref="A417:BZ417"/>
    <mergeCell ref="A418:BZ418"/>
    <mergeCell ref="A419:BZ419"/>
    <mergeCell ref="A420:BZ420"/>
    <mergeCell ref="B427:BZ427"/>
  </mergeCells>
  <pageMargins left="0.15763888888888899" right="0.15763888888888899" top="0.74791666666666701" bottom="0.74791666666666701" header="0.51180555555555496" footer="0.31527777777777799"/>
  <pageSetup paperSize="9" scale="70" firstPageNumber="0" orientation="landscape" horizontalDpi="300" verticalDpi="300" r:id="rId1"/>
  <headerFoot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9"/>
  <sheetViews>
    <sheetView topLeftCell="A64" workbookViewId="0">
      <selection activeCell="C73" sqref="C73"/>
    </sheetView>
  </sheetViews>
  <sheetFormatPr defaultRowHeight="12.75" x14ac:dyDescent="0.2"/>
  <cols>
    <col min="1" max="1" width="3" customWidth="1"/>
    <col min="2" max="2" width="2.5703125" customWidth="1"/>
    <col min="3" max="3" width="6" customWidth="1"/>
    <col min="4" max="4" width="2.42578125" customWidth="1"/>
    <col min="5" max="5" width="2.28515625" customWidth="1"/>
    <col min="6" max="7" width="2.7109375" customWidth="1"/>
    <col min="8" max="8" width="2.42578125" customWidth="1"/>
    <col min="9" max="9" width="4.140625" customWidth="1"/>
    <col min="10" max="10" width="3.42578125" customWidth="1"/>
    <col min="11" max="11" width="3.7109375" customWidth="1"/>
    <col min="12" max="12" width="4.42578125" customWidth="1"/>
    <col min="13" max="13" width="3.42578125" customWidth="1"/>
    <col min="14" max="14" width="3.5703125" customWidth="1"/>
    <col min="15" max="15" width="4.42578125" customWidth="1"/>
    <col min="16" max="16" width="3.7109375" customWidth="1"/>
    <col min="17" max="17" width="3.140625" customWidth="1"/>
    <col min="18" max="18" width="3.42578125" customWidth="1"/>
    <col min="19" max="19" width="3.140625" customWidth="1"/>
    <col min="20" max="20" width="3.42578125" customWidth="1"/>
    <col min="21" max="21" width="3.140625" customWidth="1"/>
    <col min="22" max="22" width="3.42578125" customWidth="1"/>
    <col min="23" max="23" width="2.7109375" customWidth="1"/>
    <col min="24" max="24" width="4" customWidth="1"/>
    <col min="25" max="25" width="3" customWidth="1"/>
    <col min="26" max="26" width="4" customWidth="1"/>
    <col min="27" max="27" width="3.28515625" customWidth="1"/>
    <col min="28" max="28" width="3.42578125" customWidth="1"/>
    <col min="29" max="29" width="3.85546875" customWidth="1"/>
    <col min="30" max="30" width="2.5703125" customWidth="1"/>
    <col min="31" max="31" width="3.28515625" customWidth="1"/>
    <col min="32" max="32" width="2.85546875" customWidth="1"/>
    <col min="33" max="33" width="5.28515625" customWidth="1"/>
    <col min="34" max="34" width="3.42578125" customWidth="1"/>
    <col min="35" max="35" width="3.7109375" customWidth="1"/>
    <col min="36" max="41" width="2.5703125" customWidth="1"/>
    <col min="42" max="42" width="4.42578125" customWidth="1"/>
    <col min="43" max="70" width="2.5703125" customWidth="1"/>
    <col min="71" max="71" width="4" customWidth="1"/>
    <col min="72" max="72" width="4.5703125" customWidth="1"/>
    <col min="73" max="73" width="2.7109375" customWidth="1"/>
    <col min="74" max="74" width="3.28515625" customWidth="1"/>
    <col min="75" max="75" width="3.5703125" customWidth="1"/>
    <col min="76" max="76" width="4" customWidth="1"/>
    <col min="77" max="77" width="4.5703125" customWidth="1"/>
    <col min="78" max="78" width="3" customWidth="1"/>
  </cols>
  <sheetData>
    <row r="1" spans="1:105" ht="31.9" customHeight="1" thickBot="1" x14ac:dyDescent="0.25">
      <c r="A1" s="248" t="s">
        <v>557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row>
    <row r="2" spans="1:105" ht="191.1" customHeight="1" x14ac:dyDescent="0.2">
      <c r="A2" s="184" t="s">
        <v>0</v>
      </c>
      <c r="B2" s="169" t="s">
        <v>1</v>
      </c>
      <c r="C2" s="169" t="s">
        <v>2</v>
      </c>
      <c r="D2" s="169" t="s">
        <v>3</v>
      </c>
      <c r="E2" s="170" t="s">
        <v>4</v>
      </c>
      <c r="F2" s="242" t="s">
        <v>5</v>
      </c>
      <c r="G2" s="242"/>
      <c r="H2" s="242"/>
      <c r="I2" s="242"/>
      <c r="J2" s="242"/>
      <c r="K2" s="169" t="s">
        <v>6</v>
      </c>
      <c r="L2" s="243" t="s">
        <v>7</v>
      </c>
      <c r="M2" s="243"/>
      <c r="N2" s="171" t="s">
        <v>461</v>
      </c>
      <c r="O2" s="171" t="s">
        <v>462</v>
      </c>
      <c r="P2" s="171" t="s">
        <v>463</v>
      </c>
      <c r="Q2" s="171" t="s">
        <v>464</v>
      </c>
      <c r="R2" s="242" t="s">
        <v>8</v>
      </c>
      <c r="S2" s="242"/>
      <c r="T2" s="242" t="s">
        <v>9</v>
      </c>
      <c r="U2" s="242"/>
      <c r="V2" s="242"/>
      <c r="W2" s="242"/>
      <c r="X2" s="171" t="s">
        <v>465</v>
      </c>
      <c r="Y2" s="171" t="s">
        <v>466</v>
      </c>
      <c r="Z2" s="171" t="s">
        <v>467</v>
      </c>
      <c r="AA2" s="242" t="s">
        <v>468</v>
      </c>
      <c r="AB2" s="242"/>
      <c r="AC2" s="172" t="s">
        <v>469</v>
      </c>
      <c r="AD2" s="243" t="s">
        <v>10</v>
      </c>
      <c r="AE2" s="243"/>
      <c r="AF2" s="243"/>
      <c r="AG2" s="243"/>
      <c r="AH2" s="242" t="s">
        <v>11</v>
      </c>
      <c r="AI2" s="242"/>
      <c r="AJ2" s="242" t="s">
        <v>12</v>
      </c>
      <c r="AK2" s="242"/>
      <c r="AL2" s="246" t="s">
        <v>13</v>
      </c>
      <c r="AM2" s="246"/>
      <c r="AN2" s="246" t="s">
        <v>14</v>
      </c>
      <c r="AO2" s="246"/>
      <c r="AP2" s="169" t="s">
        <v>15</v>
      </c>
      <c r="AQ2" s="169" t="s">
        <v>16</v>
      </c>
      <c r="AR2" s="169" t="s">
        <v>17</v>
      </c>
      <c r="AS2" s="169" t="s">
        <v>470</v>
      </c>
      <c r="AT2" s="169" t="s">
        <v>471</v>
      </c>
      <c r="AU2" s="59" t="s">
        <v>472</v>
      </c>
      <c r="AV2" s="169" t="s">
        <v>473</v>
      </c>
      <c r="AW2" s="169" t="s">
        <v>474</v>
      </c>
      <c r="AX2" s="169" t="s">
        <v>475</v>
      </c>
      <c r="AY2" s="169" t="s">
        <v>476</v>
      </c>
      <c r="AZ2" s="169" t="s">
        <v>477</v>
      </c>
      <c r="BA2" s="169" t="s">
        <v>478</v>
      </c>
      <c r="BB2" s="169" t="s">
        <v>479</v>
      </c>
      <c r="BC2" s="169" t="s">
        <v>480</v>
      </c>
      <c r="BD2" s="169" t="s">
        <v>481</v>
      </c>
      <c r="BE2" s="169" t="s">
        <v>482</v>
      </c>
      <c r="BF2" s="169" t="s">
        <v>483</v>
      </c>
      <c r="BG2" s="169" t="s">
        <v>484</v>
      </c>
      <c r="BH2" s="169" t="s">
        <v>485</v>
      </c>
      <c r="BI2" s="169" t="s">
        <v>486</v>
      </c>
      <c r="BJ2" s="169" t="s">
        <v>487</v>
      </c>
      <c r="BK2" s="169" t="s">
        <v>488</v>
      </c>
      <c r="BL2" s="169" t="s">
        <v>489</v>
      </c>
      <c r="BM2" s="169" t="s">
        <v>490</v>
      </c>
      <c r="BN2" s="169" t="s">
        <v>491</v>
      </c>
      <c r="BO2" s="60" t="s">
        <v>492</v>
      </c>
      <c r="BP2" s="169" t="s">
        <v>493</v>
      </c>
      <c r="BQ2" s="169" t="s">
        <v>494</v>
      </c>
      <c r="BR2" s="169" t="s">
        <v>495</v>
      </c>
      <c r="BS2" s="171" t="s">
        <v>18</v>
      </c>
      <c r="BT2" s="249" t="s">
        <v>496</v>
      </c>
      <c r="BU2" s="249"/>
      <c r="BV2" s="62" t="s">
        <v>497</v>
      </c>
      <c r="BW2" s="62" t="s">
        <v>498</v>
      </c>
      <c r="BX2" s="185" t="s">
        <v>19</v>
      </c>
      <c r="BY2" s="186" t="s">
        <v>52</v>
      </c>
      <c r="BZ2" s="187" t="s">
        <v>499</v>
      </c>
    </row>
    <row r="3" spans="1:105" ht="117.6" customHeight="1" x14ac:dyDescent="0.2">
      <c r="A3" s="212" t="s">
        <v>0</v>
      </c>
      <c r="B3" s="174" t="s">
        <v>1</v>
      </c>
      <c r="C3" s="174" t="s">
        <v>2</v>
      </c>
      <c r="D3" s="174" t="s">
        <v>3</v>
      </c>
      <c r="E3" s="177"/>
      <c r="F3" s="178" t="s">
        <v>500</v>
      </c>
      <c r="G3" s="179" t="s">
        <v>501</v>
      </c>
      <c r="H3" s="179" t="s">
        <v>502</v>
      </c>
      <c r="I3" s="180" t="s">
        <v>20</v>
      </c>
      <c r="J3" s="180" t="s">
        <v>21</v>
      </c>
      <c r="K3" s="180" t="s">
        <v>22</v>
      </c>
      <c r="L3" s="180" t="s">
        <v>23</v>
      </c>
      <c r="M3" s="180" t="s">
        <v>24</v>
      </c>
      <c r="N3" s="181" t="s">
        <v>25</v>
      </c>
      <c r="O3" s="182" t="s">
        <v>26</v>
      </c>
      <c r="P3" s="180" t="s">
        <v>27</v>
      </c>
      <c r="Q3" s="180" t="s">
        <v>28</v>
      </c>
      <c r="R3" s="182" t="s">
        <v>29</v>
      </c>
      <c r="S3" s="180" t="s">
        <v>30</v>
      </c>
      <c r="T3" s="180" t="s">
        <v>31</v>
      </c>
      <c r="U3" s="180" t="s">
        <v>32</v>
      </c>
      <c r="V3" s="180" t="s">
        <v>503</v>
      </c>
      <c r="W3" s="180" t="s">
        <v>33</v>
      </c>
      <c r="X3" s="180" t="s">
        <v>504</v>
      </c>
      <c r="Y3" s="180" t="s">
        <v>505</v>
      </c>
      <c r="Z3" s="180" t="s">
        <v>506</v>
      </c>
      <c r="AA3" s="180" t="s">
        <v>507</v>
      </c>
      <c r="AB3" s="180" t="s">
        <v>508</v>
      </c>
      <c r="AC3" s="180" t="s">
        <v>34</v>
      </c>
      <c r="AD3" s="180" t="s">
        <v>35</v>
      </c>
      <c r="AE3" s="180" t="s">
        <v>36</v>
      </c>
      <c r="AF3" s="180" t="s">
        <v>37</v>
      </c>
      <c r="AG3" s="180" t="s">
        <v>38</v>
      </c>
      <c r="AH3" s="181" t="s">
        <v>39</v>
      </c>
      <c r="AI3" s="180" t="s">
        <v>40</v>
      </c>
      <c r="AJ3" s="180" t="s">
        <v>41</v>
      </c>
      <c r="AK3" s="180" t="s">
        <v>42</v>
      </c>
      <c r="AL3" s="180" t="s">
        <v>43</v>
      </c>
      <c r="AM3" s="180" t="s">
        <v>44</v>
      </c>
      <c r="AN3" s="180" t="s">
        <v>45</v>
      </c>
      <c r="AO3" s="180" t="s">
        <v>46</v>
      </c>
      <c r="AP3" s="180" t="s">
        <v>47</v>
      </c>
      <c r="AQ3" s="180" t="s">
        <v>48</v>
      </c>
      <c r="AR3" s="180" t="s">
        <v>49</v>
      </c>
      <c r="AS3" s="180" t="s">
        <v>509</v>
      </c>
      <c r="AT3" s="180" t="s">
        <v>510</v>
      </c>
      <c r="AU3" s="180" t="s">
        <v>511</v>
      </c>
      <c r="AV3" s="180" t="s">
        <v>512</v>
      </c>
      <c r="AW3" s="180" t="s">
        <v>513</v>
      </c>
      <c r="AX3" s="180" t="s">
        <v>514</v>
      </c>
      <c r="AY3" s="180" t="s">
        <v>515</v>
      </c>
      <c r="AZ3" s="180" t="s">
        <v>516</v>
      </c>
      <c r="BA3" s="180" t="s">
        <v>517</v>
      </c>
      <c r="BB3" s="180" t="s">
        <v>518</v>
      </c>
      <c r="BC3" s="180" t="s">
        <v>519</v>
      </c>
      <c r="BD3" s="180" t="s">
        <v>520</v>
      </c>
      <c r="BE3" s="180" t="s">
        <v>521</v>
      </c>
      <c r="BF3" s="180" t="s">
        <v>522</v>
      </c>
      <c r="BG3" s="180" t="s">
        <v>523</v>
      </c>
      <c r="BH3" s="180" t="s">
        <v>524</v>
      </c>
      <c r="BI3" s="180" t="s">
        <v>525</v>
      </c>
      <c r="BJ3" s="180" t="s">
        <v>526</v>
      </c>
      <c r="BK3" s="180" t="s">
        <v>527</v>
      </c>
      <c r="BL3" s="180" t="s">
        <v>528</v>
      </c>
      <c r="BM3" s="180" t="s">
        <v>529</v>
      </c>
      <c r="BN3" s="180" t="s">
        <v>530</v>
      </c>
      <c r="BO3" s="180" t="s">
        <v>51</v>
      </c>
      <c r="BP3" s="180" t="s">
        <v>531</v>
      </c>
      <c r="BQ3" s="180" t="s">
        <v>532</v>
      </c>
      <c r="BR3" s="180" t="s">
        <v>533</v>
      </c>
      <c r="BS3" s="177"/>
      <c r="BT3" s="163" t="s">
        <v>50</v>
      </c>
      <c r="BU3" s="163" t="s">
        <v>51</v>
      </c>
      <c r="BV3" s="163" t="s">
        <v>534</v>
      </c>
      <c r="BW3" s="163" t="s">
        <v>535</v>
      </c>
      <c r="BX3" s="175" t="s">
        <v>19</v>
      </c>
      <c r="BY3" s="176" t="s">
        <v>52</v>
      </c>
      <c r="BZ3" s="213" t="s">
        <v>499</v>
      </c>
    </row>
    <row r="4" spans="1:105" ht="59.85" customHeight="1" x14ac:dyDescent="0.2">
      <c r="A4" s="151" t="s">
        <v>53</v>
      </c>
      <c r="B4" s="151" t="s">
        <v>106</v>
      </c>
      <c r="C4" s="188" t="s">
        <v>159</v>
      </c>
      <c r="D4" s="152">
        <v>79007</v>
      </c>
      <c r="E4" s="153">
        <v>514</v>
      </c>
      <c r="F4" s="153"/>
      <c r="G4" s="189"/>
      <c r="H4" s="189"/>
      <c r="I4" s="154"/>
      <c r="J4" s="154"/>
      <c r="K4" s="154"/>
      <c r="L4" s="154">
        <v>8.99</v>
      </c>
      <c r="M4" s="154">
        <v>2.5</v>
      </c>
      <c r="N4" s="161">
        <v>11.39</v>
      </c>
      <c r="O4" s="190">
        <v>3.28</v>
      </c>
      <c r="P4" s="154"/>
      <c r="Q4" s="154"/>
      <c r="R4" s="191"/>
      <c r="S4" s="154"/>
      <c r="T4" s="154"/>
      <c r="U4" s="154"/>
      <c r="V4" s="154"/>
      <c r="W4" s="154"/>
      <c r="X4" s="154"/>
      <c r="Y4" s="154">
        <v>0.7</v>
      </c>
      <c r="Z4" s="154">
        <v>0.48</v>
      </c>
      <c r="AA4" s="154"/>
      <c r="AB4" s="154"/>
      <c r="AC4" s="192">
        <v>10.92</v>
      </c>
      <c r="AD4" s="154"/>
      <c r="AE4" s="154"/>
      <c r="AF4" s="154"/>
      <c r="AG4" s="183">
        <v>7.91</v>
      </c>
      <c r="AH4" s="206"/>
      <c r="AI4" s="154"/>
      <c r="AJ4" s="154"/>
      <c r="AK4" s="154"/>
      <c r="AL4" s="154"/>
      <c r="AM4" s="154"/>
      <c r="AN4" s="154"/>
      <c r="AO4" s="154"/>
      <c r="AP4" s="154"/>
      <c r="AQ4" s="154"/>
      <c r="AR4" s="193"/>
      <c r="AS4" s="193"/>
      <c r="AT4" s="193"/>
      <c r="AU4" s="194"/>
      <c r="AV4" s="193"/>
      <c r="AW4" s="193"/>
      <c r="AX4" s="193"/>
      <c r="AY4" s="193"/>
      <c r="AZ4" s="193"/>
      <c r="BA4" s="193"/>
      <c r="BB4" s="193"/>
      <c r="BC4" s="193"/>
      <c r="BD4" s="193"/>
      <c r="BE4" s="193"/>
      <c r="BF4" s="193"/>
      <c r="BG4" s="193"/>
      <c r="BH4" s="193"/>
      <c r="BI4" s="193"/>
      <c r="BJ4" s="193"/>
      <c r="BK4" s="193"/>
      <c r="BL4" s="193"/>
      <c r="BM4" s="193"/>
      <c r="BN4" s="193"/>
      <c r="BO4" s="161"/>
      <c r="BP4" s="193"/>
      <c r="BQ4" s="193"/>
      <c r="BR4" s="193"/>
      <c r="BS4" s="154">
        <f t="shared" ref="BS4:BS7" si="0">SUM(G4:BR4)</f>
        <v>46.17</v>
      </c>
      <c r="BT4" s="156">
        <v>113.73</v>
      </c>
      <c r="BU4" s="156"/>
      <c r="BV4" s="156"/>
      <c r="BW4" s="156"/>
      <c r="BX4" s="156">
        <f t="shared" ref="BX4:BX7" si="1">BT4+BU4+BV4+BW4</f>
        <v>113.73</v>
      </c>
      <c r="BY4" s="156">
        <f t="shared" ref="BY4:BY7" si="2">BS4/(BS4+BX4)*100</f>
        <v>28.874296435272047</v>
      </c>
      <c r="BZ4" s="157"/>
    </row>
    <row r="5" spans="1:105" ht="68.650000000000006" customHeight="1" x14ac:dyDescent="0.2">
      <c r="A5" s="214" t="s">
        <v>53</v>
      </c>
      <c r="B5" s="214" t="s">
        <v>106</v>
      </c>
      <c r="C5" s="215" t="s">
        <v>112</v>
      </c>
      <c r="D5" s="216">
        <v>79017</v>
      </c>
      <c r="E5" s="217">
        <v>1840</v>
      </c>
      <c r="F5" s="183"/>
      <c r="G5" s="183"/>
      <c r="H5" s="183"/>
      <c r="I5" s="183">
        <v>8.74</v>
      </c>
      <c r="J5" s="183"/>
      <c r="K5" s="183"/>
      <c r="L5" s="183">
        <v>44.06</v>
      </c>
      <c r="M5" s="183">
        <v>9.06</v>
      </c>
      <c r="N5" s="183"/>
      <c r="O5" s="183"/>
      <c r="P5" s="183"/>
      <c r="Q5" s="183"/>
      <c r="R5" s="183">
        <v>4.91</v>
      </c>
      <c r="S5" s="183"/>
      <c r="T5" s="183"/>
      <c r="U5" s="183"/>
      <c r="V5" s="183"/>
      <c r="W5" s="183"/>
      <c r="X5" s="183"/>
      <c r="Y5" s="183"/>
      <c r="Z5" s="183"/>
      <c r="AA5" s="183"/>
      <c r="AB5" s="183"/>
      <c r="AC5" s="183">
        <v>34.82</v>
      </c>
      <c r="AD5" s="183"/>
      <c r="AE5" s="183"/>
      <c r="AF5" s="183"/>
      <c r="AG5" s="183">
        <v>87.26</v>
      </c>
      <c r="AH5" s="183"/>
      <c r="AI5" s="183"/>
      <c r="AJ5" s="183"/>
      <c r="AK5" s="183"/>
      <c r="AL5" s="183"/>
      <c r="AM5" s="183"/>
      <c r="AN5" s="183"/>
      <c r="AO5" s="183"/>
      <c r="AP5" s="183">
        <v>0.58499999999999996</v>
      </c>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54"/>
      <c r="BP5" s="154"/>
      <c r="BQ5" s="154"/>
      <c r="BR5" s="154"/>
      <c r="BS5" s="154">
        <f t="shared" ref="BS5" si="3">SUM(G5:BR5)</f>
        <v>189.43500000000003</v>
      </c>
      <c r="BT5" s="156">
        <v>504.82</v>
      </c>
      <c r="BU5" s="156"/>
      <c r="BV5" s="156"/>
      <c r="BW5" s="156"/>
      <c r="BX5" s="156">
        <f>BT5+BU5+BV5+BW5</f>
        <v>504.82</v>
      </c>
      <c r="BY5" s="156">
        <f>BS5/(BS5+BX5)*100</f>
        <v>27.286083643617982</v>
      </c>
      <c r="BZ5" s="157"/>
    </row>
    <row r="6" spans="1:105" ht="69.95" customHeight="1" x14ac:dyDescent="0.2">
      <c r="A6" s="151" t="s">
        <v>53</v>
      </c>
      <c r="B6" s="151" t="s">
        <v>106</v>
      </c>
      <c r="C6" s="195" t="s">
        <v>168</v>
      </c>
      <c r="D6" s="152">
        <v>79061</v>
      </c>
      <c r="E6" s="153">
        <v>4504</v>
      </c>
      <c r="F6" s="153"/>
      <c r="G6" s="154"/>
      <c r="H6" s="154"/>
      <c r="I6" s="154">
        <v>237.8</v>
      </c>
      <c r="J6" s="154"/>
      <c r="K6" s="154">
        <v>11.4</v>
      </c>
      <c r="L6" s="154">
        <v>82.22</v>
      </c>
      <c r="M6" s="154">
        <v>24.79</v>
      </c>
      <c r="N6" s="154">
        <v>85.45</v>
      </c>
      <c r="O6" s="154">
        <v>63.52</v>
      </c>
      <c r="P6" s="154"/>
      <c r="Q6" s="154"/>
      <c r="R6" s="154">
        <v>8.73</v>
      </c>
      <c r="S6" s="154"/>
      <c r="T6" s="183">
        <v>20.98</v>
      </c>
      <c r="U6" s="183">
        <v>17.260000000000002</v>
      </c>
      <c r="V6" s="183">
        <v>15.22</v>
      </c>
      <c r="W6" s="154"/>
      <c r="X6" s="154">
        <v>0.08</v>
      </c>
      <c r="Y6" s="154"/>
      <c r="Z6" s="154">
        <v>15.74</v>
      </c>
      <c r="AA6" s="154"/>
      <c r="AB6" s="154"/>
      <c r="AC6" s="161">
        <v>31.24</v>
      </c>
      <c r="AD6" s="154"/>
      <c r="AE6" s="154"/>
      <c r="AF6" s="154"/>
      <c r="AG6" s="154"/>
      <c r="AH6" s="154"/>
      <c r="AI6" s="154"/>
      <c r="AJ6" s="154"/>
      <c r="AK6" s="154"/>
      <c r="AL6" s="154"/>
      <c r="AM6" s="154"/>
      <c r="AN6" s="154"/>
      <c r="AO6" s="154"/>
      <c r="AP6" s="154">
        <v>1.377</v>
      </c>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61"/>
      <c r="BP6" s="154"/>
      <c r="BQ6" s="154"/>
      <c r="BR6" s="154">
        <v>0.28000000000000003</v>
      </c>
      <c r="BS6" s="154">
        <f t="shared" si="0"/>
        <v>616.08699999999999</v>
      </c>
      <c r="BT6" s="156">
        <v>713.2</v>
      </c>
      <c r="BU6" s="156"/>
      <c r="BV6" s="156"/>
      <c r="BW6" s="156"/>
      <c r="BX6" s="156">
        <f t="shared" si="1"/>
        <v>713.2</v>
      </c>
      <c r="BY6" s="156">
        <f t="shared" si="2"/>
        <v>46.347177095691144</v>
      </c>
      <c r="BZ6" s="157"/>
    </row>
    <row r="7" spans="1:105" ht="69.400000000000006" customHeight="1" x14ac:dyDescent="0.2">
      <c r="A7" s="151" t="s">
        <v>53</v>
      </c>
      <c r="B7" s="151" t="s">
        <v>106</v>
      </c>
      <c r="C7" s="173" t="s">
        <v>143</v>
      </c>
      <c r="D7" s="152">
        <v>79160</v>
      </c>
      <c r="E7" s="153">
        <v>70891</v>
      </c>
      <c r="F7" s="154"/>
      <c r="G7" s="154"/>
      <c r="H7" s="154"/>
      <c r="I7" s="183">
        <v>4032.96</v>
      </c>
      <c r="J7" s="154"/>
      <c r="K7" s="183">
        <v>1746.24</v>
      </c>
      <c r="L7" s="183">
        <v>1071.82</v>
      </c>
      <c r="M7" s="183">
        <v>934.2</v>
      </c>
      <c r="N7" s="183">
        <v>28.62</v>
      </c>
      <c r="O7" s="183">
        <v>81.66</v>
      </c>
      <c r="P7" s="154"/>
      <c r="Q7" s="154"/>
      <c r="R7" s="154"/>
      <c r="S7" s="154"/>
      <c r="T7" s="154"/>
      <c r="U7" s="154"/>
      <c r="V7" s="154"/>
      <c r="W7" s="154"/>
      <c r="X7" s="154"/>
      <c r="Y7" s="154"/>
      <c r="Z7" s="154"/>
      <c r="AA7" s="154"/>
      <c r="AB7" s="183">
        <v>92.76</v>
      </c>
      <c r="AC7" s="183">
        <v>1218.4000000000001</v>
      </c>
      <c r="AD7" s="154"/>
      <c r="AE7" s="154"/>
      <c r="AF7" s="154"/>
      <c r="AG7" s="183">
        <v>1579.38</v>
      </c>
      <c r="AH7" s="154"/>
      <c r="AI7" s="183">
        <v>1.5</v>
      </c>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f t="shared" si="0"/>
        <v>10787.54</v>
      </c>
      <c r="BT7" s="156">
        <v>24096.03</v>
      </c>
      <c r="BU7" s="156"/>
      <c r="BV7" s="156">
        <v>137.1</v>
      </c>
      <c r="BW7" s="156"/>
      <c r="BX7" s="156">
        <f t="shared" si="1"/>
        <v>24233.129999999997</v>
      </c>
      <c r="BY7" s="156">
        <f t="shared" si="2"/>
        <v>30.803351277973839</v>
      </c>
      <c r="BZ7" s="157"/>
    </row>
    <row r="8" spans="1:105" ht="65.849999999999994" customHeight="1" x14ac:dyDescent="0.2">
      <c r="A8" s="151" t="s">
        <v>53</v>
      </c>
      <c r="B8" s="151" t="s">
        <v>106</v>
      </c>
      <c r="C8" s="173" t="s">
        <v>150</v>
      </c>
      <c r="D8" s="152">
        <v>79087</v>
      </c>
      <c r="E8" s="153">
        <v>4742</v>
      </c>
      <c r="F8" s="154"/>
      <c r="G8" s="154"/>
      <c r="H8" s="154"/>
      <c r="I8" s="183">
        <v>166.12</v>
      </c>
      <c r="J8" s="154"/>
      <c r="K8" s="154"/>
      <c r="L8" s="183">
        <v>27.15</v>
      </c>
      <c r="M8" s="183">
        <v>2.0499999999999998</v>
      </c>
      <c r="N8" s="183">
        <v>25.38</v>
      </c>
      <c r="O8" s="154"/>
      <c r="P8" s="154"/>
      <c r="Q8" s="154"/>
      <c r="R8" s="154"/>
      <c r="S8" s="154"/>
      <c r="T8" s="183">
        <v>2.25</v>
      </c>
      <c r="U8" s="154"/>
      <c r="V8" s="154"/>
      <c r="W8" s="154"/>
      <c r="X8" s="154"/>
      <c r="Y8" s="154"/>
      <c r="Z8" s="183">
        <v>11.9</v>
      </c>
      <c r="AA8" s="154"/>
      <c r="AB8" s="154"/>
      <c r="AC8" s="183">
        <v>35.76</v>
      </c>
      <c r="AD8" s="154"/>
      <c r="AE8" s="154"/>
      <c r="AF8" s="154"/>
      <c r="AG8" s="183">
        <v>25.16</v>
      </c>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f>SUM(G8:BR8)</f>
        <v>295.77000000000004</v>
      </c>
      <c r="BT8" s="156">
        <v>1412.18</v>
      </c>
      <c r="BU8" s="156"/>
      <c r="BV8" s="156"/>
      <c r="BW8" s="156"/>
      <c r="BX8" s="156">
        <f>BT8+BU8+BV8+BW8</f>
        <v>1412.18</v>
      </c>
      <c r="BY8" s="156">
        <f>BS8/(BS8+BX8)*100</f>
        <v>17.317251675985833</v>
      </c>
      <c r="BZ8" s="156"/>
    </row>
    <row r="9" spans="1:105" ht="72" customHeight="1" x14ac:dyDescent="0.2">
      <c r="A9" s="151" t="s">
        <v>53</v>
      </c>
      <c r="B9" s="151" t="s">
        <v>106</v>
      </c>
      <c r="C9" s="173" t="s">
        <v>151</v>
      </c>
      <c r="D9" s="152">
        <v>79086</v>
      </c>
      <c r="E9" s="153">
        <v>2609</v>
      </c>
      <c r="F9" s="211">
        <v>67</v>
      </c>
      <c r="G9" s="183">
        <v>13.811999999999999</v>
      </c>
      <c r="H9" s="154"/>
      <c r="I9" s="183">
        <v>184.62</v>
      </c>
      <c r="J9" s="154"/>
      <c r="K9" s="154"/>
      <c r="L9" s="183">
        <v>1.06</v>
      </c>
      <c r="M9" s="183">
        <v>61.82</v>
      </c>
      <c r="N9" s="183">
        <v>25.28</v>
      </c>
      <c r="O9" s="183">
        <v>34.46</v>
      </c>
      <c r="P9" s="154"/>
      <c r="Q9" s="154"/>
      <c r="R9" s="183">
        <v>3.24</v>
      </c>
      <c r="S9" s="154"/>
      <c r="T9" s="154"/>
      <c r="U9" s="154"/>
      <c r="V9" s="154"/>
      <c r="W9" s="154"/>
      <c r="X9" s="154"/>
      <c r="Y9" s="154"/>
      <c r="Z9" s="154"/>
      <c r="AA9" s="154"/>
      <c r="AB9" s="154"/>
      <c r="AC9" s="183">
        <v>36.22</v>
      </c>
      <c r="AD9" s="154"/>
      <c r="AE9" s="154"/>
      <c r="AF9" s="154"/>
      <c r="AG9" s="183">
        <v>59.55</v>
      </c>
      <c r="AH9" s="154"/>
      <c r="AI9" s="183">
        <v>0.11</v>
      </c>
      <c r="AJ9" s="154"/>
      <c r="AK9" s="154"/>
      <c r="AL9" s="154"/>
      <c r="AM9" s="183">
        <v>0.04</v>
      </c>
      <c r="AN9" s="154"/>
      <c r="AO9" s="154"/>
      <c r="AP9" s="183">
        <v>1.94</v>
      </c>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f t="shared" ref="BS9:BS10" si="4">SUM(G9:BR9)</f>
        <v>422.15199999999999</v>
      </c>
      <c r="BT9" s="156">
        <v>272.45</v>
      </c>
      <c r="BU9" s="156"/>
      <c r="BV9" s="156"/>
      <c r="BW9" s="156"/>
      <c r="BX9" s="156">
        <f t="shared" ref="BX9:BX66" si="5">BT9+BU9+BV9+BW9</f>
        <v>272.45</v>
      </c>
      <c r="BY9" s="156">
        <f t="shared" ref="BY9:BY66" si="6">BS9/(BS9+BX9)*100</f>
        <v>60.776099118631969</v>
      </c>
      <c r="BZ9" s="156"/>
    </row>
    <row r="10" spans="1:105" ht="63.2" customHeight="1" x14ac:dyDescent="0.2">
      <c r="A10" s="151" t="s">
        <v>53</v>
      </c>
      <c r="B10" s="151" t="s">
        <v>106</v>
      </c>
      <c r="C10" s="196" t="s">
        <v>179</v>
      </c>
      <c r="D10" s="152">
        <v>79123</v>
      </c>
      <c r="E10" s="153">
        <v>3429</v>
      </c>
      <c r="F10" s="154"/>
      <c r="G10" s="155"/>
      <c r="H10" s="155"/>
      <c r="I10" s="154">
        <v>254.38</v>
      </c>
      <c r="J10" s="154"/>
      <c r="K10" s="154">
        <v>0.96</v>
      </c>
      <c r="L10" s="154">
        <v>70.23</v>
      </c>
      <c r="M10" s="154">
        <v>38.61</v>
      </c>
      <c r="N10" s="154">
        <v>87.39</v>
      </c>
      <c r="O10" s="154">
        <v>1.05</v>
      </c>
      <c r="P10" s="154"/>
      <c r="Q10" s="154"/>
      <c r="R10" s="154"/>
      <c r="S10" s="154"/>
      <c r="T10" s="154"/>
      <c r="U10" s="154"/>
      <c r="V10" s="154"/>
      <c r="W10" s="154"/>
      <c r="X10" s="154">
        <v>1.89</v>
      </c>
      <c r="Y10" s="154"/>
      <c r="Z10" s="154"/>
      <c r="AA10" s="154"/>
      <c r="AB10" s="154"/>
      <c r="AC10" s="154">
        <v>52.58</v>
      </c>
      <c r="AD10" s="154"/>
      <c r="AE10" s="154"/>
      <c r="AF10" s="154"/>
      <c r="AG10" s="154">
        <v>65.5</v>
      </c>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v>5.26</v>
      </c>
      <c r="BD10" s="154"/>
      <c r="BE10" s="154"/>
      <c r="BF10" s="154"/>
      <c r="BG10" s="154"/>
      <c r="BH10" s="154"/>
      <c r="BI10" s="154"/>
      <c r="BJ10" s="154"/>
      <c r="BK10" s="154"/>
      <c r="BL10" s="154"/>
      <c r="BM10" s="154"/>
      <c r="BN10" s="154"/>
      <c r="BO10" s="154"/>
      <c r="BP10" s="154"/>
      <c r="BQ10" s="154"/>
      <c r="BR10" s="154"/>
      <c r="BS10" s="154">
        <f t="shared" si="4"/>
        <v>577.84999999999991</v>
      </c>
      <c r="BT10" s="156">
        <v>687.39</v>
      </c>
      <c r="BU10" s="156"/>
      <c r="BV10" s="156"/>
      <c r="BW10" s="156"/>
      <c r="BX10" s="156">
        <f t="shared" si="5"/>
        <v>687.39</v>
      </c>
      <c r="BY10" s="156">
        <f t="shared" si="6"/>
        <v>45.671177009895359</v>
      </c>
      <c r="BZ10" s="157"/>
    </row>
    <row r="11" spans="1:105" ht="61.9" customHeight="1" x14ac:dyDescent="0.2">
      <c r="A11" s="151" t="s">
        <v>53</v>
      </c>
      <c r="B11" s="151" t="s">
        <v>106</v>
      </c>
      <c r="C11" s="196" t="s">
        <v>122</v>
      </c>
      <c r="D11" s="152">
        <v>79127</v>
      </c>
      <c r="E11" s="153">
        <v>7681</v>
      </c>
      <c r="F11" s="197"/>
      <c r="G11" s="198"/>
      <c r="H11" s="198"/>
      <c r="I11" s="199">
        <v>655.98</v>
      </c>
      <c r="J11" s="199"/>
      <c r="K11" s="199">
        <v>185.26</v>
      </c>
      <c r="L11" s="199">
        <v>183.29</v>
      </c>
      <c r="M11" s="199">
        <v>3.76</v>
      </c>
      <c r="N11" s="199">
        <v>279.77</v>
      </c>
      <c r="O11" s="199">
        <v>194.07</v>
      </c>
      <c r="P11" s="199"/>
      <c r="Q11" s="199"/>
      <c r="R11" s="199">
        <v>2.81</v>
      </c>
      <c r="S11" s="199"/>
      <c r="T11" s="199">
        <v>8.1</v>
      </c>
      <c r="U11" s="199"/>
      <c r="V11" s="199"/>
      <c r="W11" s="199"/>
      <c r="X11" s="199">
        <v>0.22</v>
      </c>
      <c r="Y11" s="199">
        <v>2.82</v>
      </c>
      <c r="Z11" s="199"/>
      <c r="AA11" s="199"/>
      <c r="AB11" s="199"/>
      <c r="AC11" s="199">
        <v>146.74</v>
      </c>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v>22.8</v>
      </c>
      <c r="BD11" s="199"/>
      <c r="BE11" s="199"/>
      <c r="BF11" s="199"/>
      <c r="BG11" s="199"/>
      <c r="BH11" s="199"/>
      <c r="BI11" s="199"/>
      <c r="BJ11" s="199"/>
      <c r="BK11" s="199"/>
      <c r="BL11" s="199"/>
      <c r="BM11" s="199"/>
      <c r="BN11" s="199"/>
      <c r="BO11" s="199"/>
      <c r="BP11" s="199"/>
      <c r="BQ11" s="199"/>
      <c r="BR11" s="199"/>
      <c r="BS11" s="218">
        <f t="shared" ref="BS11:BS65" si="7">SUM(G11:BR11)</f>
        <v>1685.6199999999997</v>
      </c>
      <c r="BT11" s="200">
        <v>1208.21</v>
      </c>
      <c r="BU11" s="200"/>
      <c r="BV11" s="200"/>
      <c r="BW11" s="200"/>
      <c r="BX11" s="200">
        <f t="shared" si="5"/>
        <v>1208.21</v>
      </c>
      <c r="BY11" s="200">
        <f t="shared" si="6"/>
        <v>58.248756837823912</v>
      </c>
      <c r="BZ11" s="219"/>
    </row>
    <row r="12" spans="1:105" ht="55.7" customHeight="1" x14ac:dyDescent="0.2">
      <c r="A12" s="151" t="s">
        <v>53</v>
      </c>
      <c r="B12" s="151" t="s">
        <v>106</v>
      </c>
      <c r="C12" s="158" t="s">
        <v>123</v>
      </c>
      <c r="D12" s="152">
        <v>79130</v>
      </c>
      <c r="E12" s="153">
        <v>4605</v>
      </c>
      <c r="F12" s="154"/>
      <c r="G12" s="155"/>
      <c r="H12" s="155"/>
      <c r="I12" s="154">
        <v>250.86</v>
      </c>
      <c r="J12" s="154"/>
      <c r="K12" s="154"/>
      <c r="L12" s="154">
        <v>86.94</v>
      </c>
      <c r="M12" s="154">
        <v>2.92</v>
      </c>
      <c r="N12" s="154">
        <v>115.36</v>
      </c>
      <c r="O12" s="154"/>
      <c r="P12" s="154"/>
      <c r="Q12" s="154"/>
      <c r="R12" s="154">
        <v>7.03</v>
      </c>
      <c r="S12" s="154"/>
      <c r="T12" s="154"/>
      <c r="U12" s="154"/>
      <c r="V12" s="154"/>
      <c r="W12" s="154"/>
      <c r="X12" s="154"/>
      <c r="Y12" s="154"/>
      <c r="Z12" s="154"/>
      <c r="AA12" s="154"/>
      <c r="AB12" s="154"/>
      <c r="AC12" s="154"/>
      <c r="AD12" s="154"/>
      <c r="AE12" s="154"/>
      <c r="AF12" s="154"/>
      <c r="AG12" s="154">
        <v>70.959999999999994</v>
      </c>
      <c r="AH12" s="154"/>
      <c r="AI12" s="154"/>
      <c r="AJ12" s="154"/>
      <c r="AK12" s="154"/>
      <c r="AL12" s="154"/>
      <c r="AM12" s="154"/>
      <c r="AN12" s="154"/>
      <c r="AO12" s="154"/>
      <c r="AP12" s="154">
        <v>0.69500000000000006</v>
      </c>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f t="shared" si="7"/>
        <v>534.7650000000001</v>
      </c>
      <c r="BT12" s="156">
        <v>745.41</v>
      </c>
      <c r="BU12" s="156"/>
      <c r="BV12" s="156"/>
      <c r="BW12" s="156"/>
      <c r="BX12" s="156">
        <f t="shared" si="5"/>
        <v>745.41</v>
      </c>
      <c r="BY12" s="156">
        <f t="shared" si="6"/>
        <v>41.772804499384854</v>
      </c>
      <c r="BZ12" s="157"/>
    </row>
    <row r="13" spans="1:105" ht="65.849999999999994" customHeight="1" x14ac:dyDescent="0.2">
      <c r="A13" s="151" t="s">
        <v>53</v>
      </c>
      <c r="B13" s="151" t="s">
        <v>106</v>
      </c>
      <c r="C13" s="173" t="s">
        <v>124</v>
      </c>
      <c r="D13" s="152">
        <v>79131</v>
      </c>
      <c r="E13" s="153">
        <v>3157</v>
      </c>
      <c r="F13" s="154"/>
      <c r="G13" s="154"/>
      <c r="H13" s="154"/>
      <c r="I13" s="154"/>
      <c r="J13" s="154"/>
      <c r="K13" s="183">
        <v>0.12</v>
      </c>
      <c r="L13" s="183">
        <v>75.52</v>
      </c>
      <c r="M13" s="183">
        <v>26.49</v>
      </c>
      <c r="N13" s="154"/>
      <c r="O13" s="183">
        <v>9.32</v>
      </c>
      <c r="P13" s="154"/>
      <c r="Q13" s="154"/>
      <c r="R13" s="183">
        <v>3.68</v>
      </c>
      <c r="S13" s="154"/>
      <c r="T13" s="154"/>
      <c r="U13" s="154"/>
      <c r="V13" s="154"/>
      <c r="W13" s="154"/>
      <c r="X13" s="154"/>
      <c r="Y13" s="154"/>
      <c r="Z13" s="154"/>
      <c r="AA13" s="154"/>
      <c r="AB13" s="154"/>
      <c r="AC13" s="183">
        <v>96.36</v>
      </c>
      <c r="AD13" s="154"/>
      <c r="AE13" s="154"/>
      <c r="AF13" s="154"/>
      <c r="AG13" s="183">
        <v>156.69</v>
      </c>
      <c r="AH13" s="154"/>
      <c r="AI13" s="154"/>
      <c r="AJ13" s="154"/>
      <c r="AK13" s="154"/>
      <c r="AL13" s="154"/>
      <c r="AM13" s="154"/>
      <c r="AN13" s="154"/>
      <c r="AO13" s="154"/>
      <c r="AP13" s="183">
        <v>0.55500000000000005</v>
      </c>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f t="shared" si="7"/>
        <v>368.73500000000001</v>
      </c>
      <c r="BT13" s="156">
        <v>869.79</v>
      </c>
      <c r="BU13" s="156"/>
      <c r="BV13" s="156"/>
      <c r="BW13" s="156"/>
      <c r="BX13" s="156">
        <f t="shared" si="5"/>
        <v>869.79</v>
      </c>
      <c r="BY13" s="156">
        <f t="shared" si="6"/>
        <v>29.77210795099009</v>
      </c>
      <c r="BZ13" s="157"/>
    </row>
    <row r="14" spans="1:105" ht="67.900000000000006" customHeight="1" x14ac:dyDescent="0.2">
      <c r="A14" s="151" t="s">
        <v>53</v>
      </c>
      <c r="B14" s="151" t="s">
        <v>106</v>
      </c>
      <c r="C14" s="173" t="s">
        <v>126</v>
      </c>
      <c r="D14" s="152">
        <v>79134</v>
      </c>
      <c r="E14" s="153">
        <v>802</v>
      </c>
      <c r="F14" s="154"/>
      <c r="G14" s="154"/>
      <c r="H14" s="154"/>
      <c r="I14" s="154"/>
      <c r="J14" s="154"/>
      <c r="K14" s="154"/>
      <c r="L14" s="183">
        <v>6.26</v>
      </c>
      <c r="M14" s="183">
        <v>7.71</v>
      </c>
      <c r="N14" s="154"/>
      <c r="O14" s="154"/>
      <c r="P14" s="154"/>
      <c r="Q14" s="154"/>
      <c r="R14" s="154"/>
      <c r="S14" s="154"/>
      <c r="T14" s="154"/>
      <c r="U14" s="154"/>
      <c r="V14" s="154"/>
      <c r="W14" s="154"/>
      <c r="X14" s="154"/>
      <c r="Y14" s="154"/>
      <c r="Z14" s="154"/>
      <c r="AA14" s="154"/>
      <c r="AB14" s="154"/>
      <c r="AC14" s="183">
        <v>13.14</v>
      </c>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f t="shared" si="7"/>
        <v>27.11</v>
      </c>
      <c r="BT14" s="156">
        <v>266.32</v>
      </c>
      <c r="BU14" s="156"/>
      <c r="BV14" s="156"/>
      <c r="BW14" s="156"/>
      <c r="BX14" s="156">
        <f t="shared" si="5"/>
        <v>266.32</v>
      </c>
      <c r="BY14" s="156">
        <f t="shared" si="6"/>
        <v>9.2390007838325996</v>
      </c>
      <c r="BZ14" s="157"/>
    </row>
    <row r="15" spans="1:105" ht="52.35" customHeight="1" x14ac:dyDescent="0.2">
      <c r="A15" s="151" t="s">
        <v>53</v>
      </c>
      <c r="B15" s="151" t="s">
        <v>106</v>
      </c>
      <c r="C15" s="195" t="s">
        <v>182</v>
      </c>
      <c r="D15" s="152">
        <v>79143</v>
      </c>
      <c r="E15" s="153">
        <v>2406</v>
      </c>
      <c r="F15" s="153"/>
      <c r="G15" s="154"/>
      <c r="H15" s="154"/>
      <c r="I15" s="154">
        <v>35.6</v>
      </c>
      <c r="J15" s="154"/>
      <c r="K15" s="154"/>
      <c r="L15" s="154">
        <v>57.98</v>
      </c>
      <c r="M15" s="154">
        <v>19.86</v>
      </c>
      <c r="N15" s="154"/>
      <c r="O15" s="154"/>
      <c r="P15" s="154"/>
      <c r="Q15" s="154"/>
      <c r="R15" s="154">
        <v>2.77</v>
      </c>
      <c r="S15" s="154"/>
      <c r="T15" s="183">
        <v>6.75</v>
      </c>
      <c r="U15" s="154"/>
      <c r="V15" s="154"/>
      <c r="W15" s="154"/>
      <c r="X15" s="154">
        <v>13.46</v>
      </c>
      <c r="Y15" s="154"/>
      <c r="Z15" s="154"/>
      <c r="AA15" s="154"/>
      <c r="AB15" s="154"/>
      <c r="AC15" s="192">
        <v>92.74</v>
      </c>
      <c r="AD15" s="154"/>
      <c r="AE15" s="154"/>
      <c r="AF15" s="154"/>
      <c r="AG15" s="154">
        <v>196.68</v>
      </c>
      <c r="AH15" s="154"/>
      <c r="AI15" s="154"/>
      <c r="AJ15" s="154"/>
      <c r="AK15" s="154"/>
      <c r="AL15" s="154"/>
      <c r="AM15" s="154"/>
      <c r="AN15" s="154"/>
      <c r="AO15" s="154"/>
      <c r="AP15" s="154">
        <v>0.27</v>
      </c>
      <c r="AQ15" s="154"/>
      <c r="AR15" s="183">
        <v>5.87</v>
      </c>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61"/>
      <c r="BP15" s="154"/>
      <c r="BQ15" s="154"/>
      <c r="BR15" s="154"/>
      <c r="BS15" s="154">
        <f t="shared" si="7"/>
        <v>431.97999999999996</v>
      </c>
      <c r="BT15" s="154">
        <v>900.09</v>
      </c>
      <c r="BU15" s="156"/>
      <c r="BV15" s="156"/>
      <c r="BW15" s="156"/>
      <c r="BX15" s="156">
        <f t="shared" si="5"/>
        <v>900.09</v>
      </c>
      <c r="BY15" s="156">
        <f t="shared" si="6"/>
        <v>32.429226692290946</v>
      </c>
      <c r="BZ15" s="157"/>
    </row>
    <row r="16" spans="1:105" ht="59.85" customHeight="1" x14ac:dyDescent="0.2">
      <c r="A16" s="151" t="s">
        <v>53</v>
      </c>
      <c r="B16" s="151" t="s">
        <v>106</v>
      </c>
      <c r="C16" s="173" t="s">
        <v>129</v>
      </c>
      <c r="D16" s="152">
        <v>79147</v>
      </c>
      <c r="E16" s="153">
        <v>3880</v>
      </c>
      <c r="F16" s="183"/>
      <c r="G16" s="183"/>
      <c r="H16" s="183"/>
      <c r="I16" s="183">
        <v>364.54</v>
      </c>
      <c r="J16" s="183"/>
      <c r="K16" s="183"/>
      <c r="L16" s="183">
        <v>106.14</v>
      </c>
      <c r="M16" s="183">
        <v>3.66</v>
      </c>
      <c r="N16" s="183"/>
      <c r="O16" s="183"/>
      <c r="P16" s="183"/>
      <c r="Q16" s="183"/>
      <c r="R16" s="183">
        <v>4.4800000000000004</v>
      </c>
      <c r="S16" s="183"/>
      <c r="T16" s="183"/>
      <c r="U16" s="183">
        <v>2.96</v>
      </c>
      <c r="V16" s="183">
        <v>2.48</v>
      </c>
      <c r="W16" s="183"/>
      <c r="X16" s="183"/>
      <c r="Y16" s="183"/>
      <c r="Z16" s="183"/>
      <c r="AA16" s="183"/>
      <c r="AB16" s="183"/>
      <c r="AC16" s="183">
        <v>35.840000000000003</v>
      </c>
      <c r="AD16" s="183"/>
      <c r="AE16" s="183"/>
      <c r="AF16" s="183"/>
      <c r="AG16" s="183">
        <v>199.96</v>
      </c>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54">
        <f t="shared" si="7"/>
        <v>720.06000000000006</v>
      </c>
      <c r="BT16" s="156">
        <v>530.35</v>
      </c>
      <c r="BU16" s="156"/>
      <c r="BV16" s="156"/>
      <c r="BW16" s="156"/>
      <c r="BX16" s="156">
        <f t="shared" si="5"/>
        <v>530.35</v>
      </c>
      <c r="BY16" s="156">
        <f t="shared" si="6"/>
        <v>57.585911820922739</v>
      </c>
      <c r="BZ16" s="157"/>
    </row>
    <row r="17" spans="1:78" ht="65.25" customHeight="1" x14ac:dyDescent="0.2">
      <c r="A17" s="151" t="s">
        <v>53</v>
      </c>
      <c r="B17" s="151" t="s">
        <v>106</v>
      </c>
      <c r="C17" s="196" t="s">
        <v>183</v>
      </c>
      <c r="D17" s="152">
        <v>79148</v>
      </c>
      <c r="E17" s="153">
        <v>1015</v>
      </c>
      <c r="F17" s="154"/>
      <c r="G17" s="154"/>
      <c r="H17" s="154"/>
      <c r="I17" s="154"/>
      <c r="J17" s="154"/>
      <c r="K17" s="154"/>
      <c r="L17" s="183">
        <v>8.48</v>
      </c>
      <c r="M17" s="183">
        <v>5.57</v>
      </c>
      <c r="N17" s="154"/>
      <c r="O17" s="154"/>
      <c r="P17" s="154"/>
      <c r="Q17" s="154"/>
      <c r="R17" s="154"/>
      <c r="S17" s="154"/>
      <c r="T17" s="154"/>
      <c r="U17" s="154"/>
      <c r="V17" s="154"/>
      <c r="W17" s="154"/>
      <c r="X17" s="154"/>
      <c r="Y17" s="154"/>
      <c r="Z17" s="154"/>
      <c r="AA17" s="154"/>
      <c r="AB17" s="154"/>
      <c r="AC17" s="183">
        <v>17.579999999999998</v>
      </c>
      <c r="AD17" s="154"/>
      <c r="AE17" s="154"/>
      <c r="AF17" s="154"/>
      <c r="AG17" s="183">
        <v>65.239999999999995</v>
      </c>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f t="shared" si="7"/>
        <v>96.86999999999999</v>
      </c>
      <c r="BT17" s="156">
        <v>210.21</v>
      </c>
      <c r="BU17" s="156"/>
      <c r="BV17" s="156"/>
      <c r="BW17" s="156"/>
      <c r="BX17" s="156">
        <f t="shared" si="5"/>
        <v>210.21</v>
      </c>
      <c r="BY17" s="156">
        <f t="shared" si="6"/>
        <v>31.545525595935906</v>
      </c>
      <c r="BZ17" s="157"/>
    </row>
    <row r="18" spans="1:78" ht="62.45" customHeight="1" x14ac:dyDescent="0.2">
      <c r="A18" s="151" t="s">
        <v>53</v>
      </c>
      <c r="B18" s="151" t="s">
        <v>106</v>
      </c>
      <c r="C18" s="195" t="s">
        <v>130</v>
      </c>
      <c r="D18" s="152">
        <v>79157</v>
      </c>
      <c r="E18" s="153">
        <v>1628</v>
      </c>
      <c r="F18" s="153"/>
      <c r="G18" s="168"/>
      <c r="H18" s="191"/>
      <c r="I18" s="168">
        <v>50</v>
      </c>
      <c r="J18" s="190"/>
      <c r="K18" s="190"/>
      <c r="L18" s="168">
        <v>19.34</v>
      </c>
      <c r="M18" s="168">
        <v>10.19</v>
      </c>
      <c r="N18" s="168">
        <v>44.7</v>
      </c>
      <c r="O18" s="168">
        <v>31.47</v>
      </c>
      <c r="P18" s="190"/>
      <c r="Q18" s="168"/>
      <c r="R18" s="168">
        <v>5.17</v>
      </c>
      <c r="S18" s="190"/>
      <c r="T18" s="168">
        <v>2.9</v>
      </c>
      <c r="U18" s="168">
        <v>2.84</v>
      </c>
      <c r="V18" s="168">
        <v>3.4</v>
      </c>
      <c r="W18" s="190"/>
      <c r="X18" s="190"/>
      <c r="Y18" s="190"/>
      <c r="Z18" s="190"/>
      <c r="AA18" s="190"/>
      <c r="AB18" s="190"/>
      <c r="AC18" s="192">
        <v>4.74</v>
      </c>
      <c r="AD18" s="190"/>
      <c r="AE18" s="190"/>
      <c r="AF18" s="190"/>
      <c r="AG18" s="168"/>
      <c r="AH18" s="190"/>
      <c r="AI18" s="190"/>
      <c r="AJ18" s="190"/>
      <c r="AK18" s="190"/>
      <c r="AL18" s="190"/>
      <c r="AM18" s="190"/>
      <c r="AN18" s="190"/>
      <c r="AO18" s="190"/>
      <c r="AP18" s="168">
        <v>1.22</v>
      </c>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61"/>
      <c r="BP18" s="190"/>
      <c r="BQ18" s="190"/>
      <c r="BR18" s="190"/>
      <c r="BS18" s="154">
        <f t="shared" si="7"/>
        <v>175.97</v>
      </c>
      <c r="BT18" s="156">
        <v>146.63</v>
      </c>
      <c r="BU18" s="156"/>
      <c r="BV18" s="156"/>
      <c r="BW18" s="156"/>
      <c r="BX18" s="156">
        <f t="shared" si="5"/>
        <v>146.63</v>
      </c>
      <c r="BY18" s="156">
        <f t="shared" si="6"/>
        <v>54.54742715437073</v>
      </c>
      <c r="BZ18" s="157"/>
    </row>
    <row r="19" spans="1:78" ht="106.7" customHeight="1" x14ac:dyDescent="0.2">
      <c r="A19" s="151" t="s">
        <v>53</v>
      </c>
      <c r="B19" s="151" t="s">
        <v>106</v>
      </c>
      <c r="C19" s="173" t="s">
        <v>556</v>
      </c>
      <c r="D19" s="152"/>
      <c r="E19" s="153"/>
      <c r="F19" s="190"/>
      <c r="G19" s="190"/>
      <c r="H19" s="190"/>
      <c r="I19" s="190"/>
      <c r="J19" s="190"/>
      <c r="K19" s="190"/>
      <c r="L19" s="168">
        <v>9.4580000000000002</v>
      </c>
      <c r="M19" s="190"/>
      <c r="N19" s="168">
        <v>5.68</v>
      </c>
      <c r="O19" s="168">
        <v>8.31</v>
      </c>
      <c r="P19" s="190"/>
      <c r="Q19" s="190"/>
      <c r="R19" s="168">
        <v>6.4</v>
      </c>
      <c r="S19" s="190"/>
      <c r="T19" s="190"/>
      <c r="U19" s="190"/>
      <c r="V19" s="190"/>
      <c r="W19" s="190"/>
      <c r="X19" s="190"/>
      <c r="Y19" s="190"/>
      <c r="Z19" s="190"/>
      <c r="AA19" s="190"/>
      <c r="AB19" s="190"/>
      <c r="AC19" s="168">
        <v>11.88</v>
      </c>
      <c r="AD19" s="190"/>
      <c r="AE19" s="190"/>
      <c r="AF19" s="190"/>
      <c r="AG19" s="190"/>
      <c r="AH19" s="190"/>
      <c r="AI19" s="190"/>
      <c r="AJ19" s="190"/>
      <c r="AK19" s="190"/>
      <c r="AL19" s="190"/>
      <c r="AM19" s="190"/>
      <c r="AN19" s="190"/>
      <c r="AO19" s="190"/>
      <c r="AP19" s="168">
        <v>0.64500000000000002</v>
      </c>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54">
        <f t="shared" si="7"/>
        <v>42.373000000000005</v>
      </c>
      <c r="BT19" s="156">
        <v>886.53</v>
      </c>
      <c r="BU19" s="156"/>
      <c r="BV19" s="156"/>
      <c r="BW19" s="156"/>
      <c r="BX19" s="156">
        <f t="shared" si="5"/>
        <v>886.53</v>
      </c>
      <c r="BY19" s="156">
        <f t="shared" si="6"/>
        <v>4.5616173055744254</v>
      </c>
      <c r="BZ19" s="157"/>
    </row>
    <row r="20" spans="1:78" ht="68.650000000000006" customHeight="1" x14ac:dyDescent="0.2">
      <c r="A20" s="151" t="s">
        <v>53</v>
      </c>
      <c r="B20" s="151" t="s">
        <v>185</v>
      </c>
      <c r="C20" s="195" t="s">
        <v>186</v>
      </c>
      <c r="D20" s="201">
        <v>101001</v>
      </c>
      <c r="E20" s="153">
        <v>2272</v>
      </c>
      <c r="F20" s="153"/>
      <c r="G20" s="154"/>
      <c r="H20" s="154"/>
      <c r="I20" s="154">
        <v>186.26</v>
      </c>
      <c r="J20" s="154"/>
      <c r="K20" s="154"/>
      <c r="L20" s="154">
        <v>27.32</v>
      </c>
      <c r="M20" s="154">
        <v>41.87</v>
      </c>
      <c r="N20" s="154">
        <v>66.959999999999994</v>
      </c>
      <c r="O20" s="154"/>
      <c r="P20" s="154"/>
      <c r="Q20" s="154"/>
      <c r="R20" s="154"/>
      <c r="S20" s="154"/>
      <c r="T20" s="154"/>
      <c r="U20" s="154"/>
      <c r="V20" s="154"/>
      <c r="W20" s="154"/>
      <c r="X20" s="154"/>
      <c r="Y20" s="154"/>
      <c r="Z20" s="154"/>
      <c r="AA20" s="154"/>
      <c r="AB20" s="154"/>
      <c r="AC20" s="161">
        <v>33.299999999999997</v>
      </c>
      <c r="AD20" s="154"/>
      <c r="AE20" s="154"/>
      <c r="AF20" s="154"/>
      <c r="AG20" s="154">
        <v>57.98</v>
      </c>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61"/>
      <c r="BP20" s="154"/>
      <c r="BQ20" s="154"/>
      <c r="BR20" s="154"/>
      <c r="BS20" s="154">
        <f t="shared" si="7"/>
        <v>413.69</v>
      </c>
      <c r="BT20" s="156">
        <v>328.58</v>
      </c>
      <c r="BU20" s="156"/>
      <c r="BV20" s="156"/>
      <c r="BW20" s="156"/>
      <c r="BX20" s="156">
        <f t="shared" si="5"/>
        <v>328.58</v>
      </c>
      <c r="BY20" s="156">
        <f t="shared" si="6"/>
        <v>55.733089037681708</v>
      </c>
      <c r="BZ20" s="157"/>
    </row>
    <row r="21" spans="1:78" ht="49.5" x14ac:dyDescent="0.2">
      <c r="A21" s="151" t="s">
        <v>53</v>
      </c>
      <c r="B21" s="151" t="s">
        <v>185</v>
      </c>
      <c r="C21" s="173" t="s">
        <v>195</v>
      </c>
      <c r="D21" s="201">
        <v>101010</v>
      </c>
      <c r="E21" s="153">
        <v>63455</v>
      </c>
      <c r="F21" s="154"/>
      <c r="G21" s="154"/>
      <c r="H21" s="154"/>
      <c r="I21" s="183">
        <v>1.84</v>
      </c>
      <c r="J21" s="183">
        <v>118.76</v>
      </c>
      <c r="K21" s="183">
        <v>714.84</v>
      </c>
      <c r="L21" s="183">
        <v>111.86499999999999</v>
      </c>
      <c r="M21" s="183">
        <v>269.39499999999998</v>
      </c>
      <c r="N21" s="183">
        <v>44.28</v>
      </c>
      <c r="O21" s="154"/>
      <c r="P21" s="154"/>
      <c r="Q21" s="154"/>
      <c r="R21" s="154"/>
      <c r="S21" s="154"/>
      <c r="T21" s="183">
        <v>19.5</v>
      </c>
      <c r="U21" s="183">
        <v>9.92</v>
      </c>
      <c r="V21" s="183">
        <v>7.18</v>
      </c>
      <c r="W21" s="154"/>
      <c r="X21" s="154"/>
      <c r="Y21" s="154"/>
      <c r="Z21" s="154"/>
      <c r="AA21" s="154"/>
      <c r="AB21" s="154"/>
      <c r="AC21" s="183">
        <v>443.16</v>
      </c>
      <c r="AD21" s="154"/>
      <c r="AE21" s="154"/>
      <c r="AF21" s="154"/>
      <c r="AG21" s="183">
        <v>48.984999999999999</v>
      </c>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f t="shared" si="7"/>
        <v>1789.7250000000001</v>
      </c>
      <c r="BT21" s="156">
        <v>28084.66</v>
      </c>
      <c r="BU21" s="156"/>
      <c r="BV21" s="156"/>
      <c r="BW21" s="156"/>
      <c r="BX21" s="156">
        <f t="shared" si="5"/>
        <v>28084.66</v>
      </c>
      <c r="BY21" s="156">
        <f t="shared" si="6"/>
        <v>5.9908346230391025</v>
      </c>
      <c r="BZ21" s="154"/>
    </row>
    <row r="22" spans="1:78" ht="60.4" customHeight="1" x14ac:dyDescent="0.2">
      <c r="A22" s="151" t="s">
        <v>53</v>
      </c>
      <c r="B22" s="151" t="s">
        <v>185</v>
      </c>
      <c r="C22" s="195" t="s">
        <v>196</v>
      </c>
      <c r="D22" s="201">
        <v>101011</v>
      </c>
      <c r="E22" s="153">
        <v>3064</v>
      </c>
      <c r="F22" s="153"/>
      <c r="G22" s="154"/>
      <c r="H22" s="154"/>
      <c r="I22" s="154"/>
      <c r="J22" s="154"/>
      <c r="K22" s="154"/>
      <c r="L22" s="154">
        <v>79.040000000000006</v>
      </c>
      <c r="M22" s="154">
        <v>36</v>
      </c>
      <c r="N22" s="154">
        <v>104.94</v>
      </c>
      <c r="O22" s="154"/>
      <c r="P22" s="154"/>
      <c r="Q22" s="154"/>
      <c r="R22" s="154">
        <v>9.3800000000000008</v>
      </c>
      <c r="S22" s="154"/>
      <c r="T22" s="154">
        <v>1.06</v>
      </c>
      <c r="U22" s="154">
        <v>2.42</v>
      </c>
      <c r="V22" s="154">
        <v>5.78</v>
      </c>
      <c r="W22" s="154"/>
      <c r="X22" s="154"/>
      <c r="Y22" s="154"/>
      <c r="Z22" s="154"/>
      <c r="AA22" s="154"/>
      <c r="AB22" s="154"/>
      <c r="AC22" s="161">
        <v>17.66</v>
      </c>
      <c r="AD22" s="154"/>
      <c r="AE22" s="154"/>
      <c r="AF22" s="154"/>
      <c r="AG22" s="154">
        <v>79.400000000000006</v>
      </c>
      <c r="AH22" s="154"/>
      <c r="AI22" s="154"/>
      <c r="AJ22" s="154"/>
      <c r="AK22" s="154"/>
      <c r="AL22" s="154"/>
      <c r="AM22" s="183">
        <v>0.28499999999999998</v>
      </c>
      <c r="AN22" s="154"/>
      <c r="AO22" s="154"/>
      <c r="AP22" s="154">
        <v>0.15</v>
      </c>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61"/>
      <c r="BP22" s="154"/>
      <c r="BQ22" s="154"/>
      <c r="BR22" s="154"/>
      <c r="BS22" s="154">
        <f t="shared" si="7"/>
        <v>336.11500000000007</v>
      </c>
      <c r="BT22" s="156">
        <v>835.98</v>
      </c>
      <c r="BU22" s="156"/>
      <c r="BV22" s="156"/>
      <c r="BW22" s="156"/>
      <c r="BX22" s="156">
        <f t="shared" si="5"/>
        <v>835.98</v>
      </c>
      <c r="BY22" s="156">
        <f t="shared" si="6"/>
        <v>28.67642981157671</v>
      </c>
      <c r="BZ22" s="157"/>
    </row>
    <row r="23" spans="1:78" ht="69.95" customHeight="1" x14ac:dyDescent="0.2">
      <c r="A23" s="151" t="s">
        <v>53</v>
      </c>
      <c r="B23" s="151" t="s">
        <v>185</v>
      </c>
      <c r="C23" s="202" t="s">
        <v>207</v>
      </c>
      <c r="D23" s="201">
        <v>101022</v>
      </c>
      <c r="E23" s="153">
        <v>2107</v>
      </c>
      <c r="F23" s="153"/>
      <c r="G23" s="189"/>
      <c r="H23" s="189"/>
      <c r="I23" s="154">
        <v>166.02</v>
      </c>
      <c r="J23" s="154"/>
      <c r="K23" s="154"/>
      <c r="L23" s="154">
        <v>2.6949999999999998</v>
      </c>
      <c r="M23" s="154">
        <v>46.494999999999997</v>
      </c>
      <c r="N23" s="161">
        <v>68.03</v>
      </c>
      <c r="O23" s="190">
        <v>7.085</v>
      </c>
      <c r="P23" s="154"/>
      <c r="Q23" s="154"/>
      <c r="R23" s="190">
        <v>2.2400000000000002</v>
      </c>
      <c r="S23" s="154"/>
      <c r="T23" s="154">
        <v>7.4</v>
      </c>
      <c r="U23" s="154"/>
      <c r="V23" s="154"/>
      <c r="W23" s="154"/>
      <c r="X23" s="154"/>
      <c r="Y23" s="154"/>
      <c r="Z23" s="154"/>
      <c r="AA23" s="154"/>
      <c r="AB23" s="154"/>
      <c r="AC23" s="161">
        <v>17.940000000000001</v>
      </c>
      <c r="AD23" s="154"/>
      <c r="AE23" s="154"/>
      <c r="AF23" s="154"/>
      <c r="AG23" s="154">
        <v>45.575000000000003</v>
      </c>
      <c r="AH23" s="203"/>
      <c r="AI23" s="154"/>
      <c r="AJ23" s="154"/>
      <c r="AK23" s="154"/>
      <c r="AL23" s="154"/>
      <c r="AM23" s="154"/>
      <c r="AN23" s="154"/>
      <c r="AO23" s="154"/>
      <c r="AP23" s="154">
        <v>0.11</v>
      </c>
      <c r="AQ23" s="154"/>
      <c r="AR23" s="193"/>
      <c r="AS23" s="193"/>
      <c r="AT23" s="193"/>
      <c r="AU23" s="194"/>
      <c r="AV23" s="193"/>
      <c r="AW23" s="193"/>
      <c r="AX23" s="193"/>
      <c r="AY23" s="193"/>
      <c r="AZ23" s="193"/>
      <c r="BA23" s="193"/>
      <c r="BB23" s="193"/>
      <c r="BC23" s="193"/>
      <c r="BD23" s="193"/>
      <c r="BE23" s="193"/>
      <c r="BF23" s="193"/>
      <c r="BG23" s="193"/>
      <c r="BH23" s="193"/>
      <c r="BI23" s="193"/>
      <c r="BJ23" s="193"/>
      <c r="BK23" s="193"/>
      <c r="BL23" s="193"/>
      <c r="BM23" s="193"/>
      <c r="BN23" s="193"/>
      <c r="BO23" s="161"/>
      <c r="BP23" s="193"/>
      <c r="BQ23" s="193"/>
      <c r="BR23" s="193"/>
      <c r="BS23" s="154">
        <f t="shared" si="7"/>
        <v>363.59</v>
      </c>
      <c r="BT23" s="156">
        <v>294.39999999999998</v>
      </c>
      <c r="BU23" s="156"/>
      <c r="BV23" s="156"/>
      <c r="BW23" s="156"/>
      <c r="BX23" s="156">
        <f t="shared" si="5"/>
        <v>294.39999999999998</v>
      </c>
      <c r="BY23" s="156">
        <f t="shared" si="6"/>
        <v>55.257678688125957</v>
      </c>
      <c r="BZ23" s="156"/>
    </row>
    <row r="24" spans="1:78" ht="67.900000000000006" customHeight="1" x14ac:dyDescent="0.2">
      <c r="A24" s="151" t="s">
        <v>53</v>
      </c>
      <c r="B24" s="151" t="s">
        <v>185</v>
      </c>
      <c r="C24" s="195" t="s">
        <v>211</v>
      </c>
      <c r="D24" s="201">
        <v>101026</v>
      </c>
      <c r="E24" s="153">
        <v>839</v>
      </c>
      <c r="F24" s="153"/>
      <c r="G24" s="154"/>
      <c r="H24" s="154"/>
      <c r="I24" s="154"/>
      <c r="J24" s="154"/>
      <c r="K24" s="154"/>
      <c r="L24" s="154">
        <v>1.24</v>
      </c>
      <c r="M24" s="154">
        <v>7.3650000000000002</v>
      </c>
      <c r="N24" s="154">
        <v>12.37</v>
      </c>
      <c r="O24" s="154"/>
      <c r="P24" s="154"/>
      <c r="Q24" s="154"/>
      <c r="R24" s="154">
        <v>3.2</v>
      </c>
      <c r="S24" s="154"/>
      <c r="T24" s="154"/>
      <c r="U24" s="154"/>
      <c r="V24" s="154"/>
      <c r="W24" s="154"/>
      <c r="X24" s="154"/>
      <c r="Y24" s="154"/>
      <c r="Z24" s="154"/>
      <c r="AA24" s="154"/>
      <c r="AB24" s="154"/>
      <c r="AC24" s="161"/>
      <c r="AD24" s="154"/>
      <c r="AE24" s="154"/>
      <c r="AF24" s="154"/>
      <c r="AG24" s="183">
        <v>8.7550000000000008</v>
      </c>
      <c r="AH24" s="154"/>
      <c r="AI24" s="154"/>
      <c r="AJ24" s="154"/>
      <c r="AK24" s="154"/>
      <c r="AL24" s="154"/>
      <c r="AM24" s="154"/>
      <c r="AN24" s="154"/>
      <c r="AO24" s="154"/>
      <c r="AP24" s="154">
        <v>0.54500000000000004</v>
      </c>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61"/>
      <c r="BP24" s="154"/>
      <c r="BQ24" s="154"/>
      <c r="BR24" s="154"/>
      <c r="BS24" s="154">
        <f t="shared" si="7"/>
        <v>33.475000000000001</v>
      </c>
      <c r="BT24" s="156">
        <v>163.16</v>
      </c>
      <c r="BU24" s="156"/>
      <c r="BV24" s="156"/>
      <c r="BW24" s="156"/>
      <c r="BX24" s="156">
        <f t="shared" si="5"/>
        <v>163.16</v>
      </c>
      <c r="BY24" s="156">
        <f t="shared" si="6"/>
        <v>17.023927581559743</v>
      </c>
      <c r="BZ24" s="157"/>
    </row>
    <row r="25" spans="1:78" ht="86.25" customHeight="1" x14ac:dyDescent="0.25">
      <c r="A25" s="151" t="s">
        <v>53</v>
      </c>
      <c r="B25" s="151" t="s">
        <v>213</v>
      </c>
      <c r="C25" s="195" t="s">
        <v>539</v>
      </c>
      <c r="D25" s="201">
        <v>78001</v>
      </c>
      <c r="E25" s="153">
        <v>1123</v>
      </c>
      <c r="F25" s="153"/>
      <c r="G25" s="189"/>
      <c r="H25" s="189"/>
      <c r="I25" s="154">
        <v>22.66</v>
      </c>
      <c r="J25" s="154"/>
      <c r="K25" s="154"/>
      <c r="L25" s="154"/>
      <c r="M25" s="183">
        <v>29.42</v>
      </c>
      <c r="N25" s="154">
        <v>21.46</v>
      </c>
      <c r="O25" s="190">
        <v>19.5</v>
      </c>
      <c r="P25" s="154"/>
      <c r="Q25" s="154"/>
      <c r="R25" s="190">
        <v>1.94</v>
      </c>
      <c r="S25" s="154"/>
      <c r="T25" s="154"/>
      <c r="U25" s="154"/>
      <c r="V25" s="154"/>
      <c r="W25" s="154"/>
      <c r="X25" s="203"/>
      <c r="Y25" s="203"/>
      <c r="Z25" s="203"/>
      <c r="AA25" s="204"/>
      <c r="AB25" s="203"/>
      <c r="AC25" s="192">
        <v>29.98</v>
      </c>
      <c r="AD25" s="154"/>
      <c r="AE25" s="154"/>
      <c r="AF25" s="154"/>
      <c r="AG25" s="154"/>
      <c r="AH25" s="203"/>
      <c r="AI25" s="154"/>
      <c r="AJ25" s="154"/>
      <c r="AK25" s="154"/>
      <c r="AL25" s="154"/>
      <c r="AM25" s="154"/>
      <c r="AN25" s="154"/>
      <c r="AO25" s="154"/>
      <c r="AP25" s="154"/>
      <c r="AQ25" s="154"/>
      <c r="AR25" s="193"/>
      <c r="AS25" s="193"/>
      <c r="AT25" s="193"/>
      <c r="AU25" s="194"/>
      <c r="AV25" s="193"/>
      <c r="AW25" s="193"/>
      <c r="AX25" s="193"/>
      <c r="AY25" s="193"/>
      <c r="AZ25" s="193"/>
      <c r="BA25" s="193"/>
      <c r="BB25" s="193"/>
      <c r="BC25" s="193"/>
      <c r="BD25" s="193"/>
      <c r="BE25" s="193"/>
      <c r="BF25" s="193"/>
      <c r="BG25" s="193"/>
      <c r="BH25" s="193"/>
      <c r="BI25" s="193"/>
      <c r="BJ25" s="193"/>
      <c r="BK25" s="193"/>
      <c r="BL25" s="193"/>
      <c r="BM25" s="193"/>
      <c r="BN25" s="193"/>
      <c r="BO25" s="161"/>
      <c r="BP25" s="193"/>
      <c r="BQ25" s="193"/>
      <c r="BR25" s="193"/>
      <c r="BS25" s="154">
        <f t="shared" si="7"/>
        <v>124.96</v>
      </c>
      <c r="BT25" s="156">
        <v>94.18</v>
      </c>
      <c r="BU25" s="156"/>
      <c r="BV25" s="156"/>
      <c r="BW25" s="156"/>
      <c r="BX25" s="156">
        <f t="shared" si="5"/>
        <v>94.18</v>
      </c>
      <c r="BY25" s="156">
        <f t="shared" si="6"/>
        <v>57.02290773021813</v>
      </c>
      <c r="BZ25" s="157"/>
    </row>
    <row r="26" spans="1:78" ht="67.349999999999994" customHeight="1" x14ac:dyDescent="0.2">
      <c r="A26" s="214" t="s">
        <v>53</v>
      </c>
      <c r="B26" s="214" t="s">
        <v>213</v>
      </c>
      <c r="C26" s="195" t="s">
        <v>222</v>
      </c>
      <c r="D26" s="220">
        <v>78010</v>
      </c>
      <c r="E26" s="221">
        <v>14009</v>
      </c>
      <c r="F26" s="154"/>
      <c r="G26" s="154"/>
      <c r="H26" s="154"/>
      <c r="I26" s="183">
        <v>2583.9</v>
      </c>
      <c r="J26" s="154"/>
      <c r="K26" s="154"/>
      <c r="L26" s="183">
        <v>736.62</v>
      </c>
      <c r="M26" s="183">
        <v>41.42</v>
      </c>
      <c r="N26" s="154"/>
      <c r="O26" s="154"/>
      <c r="P26" s="154"/>
      <c r="Q26" s="154"/>
      <c r="R26" s="183">
        <v>25.71</v>
      </c>
      <c r="S26" s="154"/>
      <c r="T26" s="154"/>
      <c r="U26" s="154"/>
      <c r="V26" s="154"/>
      <c r="W26" s="154"/>
      <c r="X26" s="154"/>
      <c r="Y26" s="154"/>
      <c r="Z26" s="154"/>
      <c r="AA26" s="154"/>
      <c r="AB26" s="154"/>
      <c r="AC26" s="183">
        <v>348.28</v>
      </c>
      <c r="AD26" s="154"/>
      <c r="AE26" s="154"/>
      <c r="AF26" s="154"/>
      <c r="AG26" s="183">
        <v>972.84</v>
      </c>
      <c r="AH26" s="154"/>
      <c r="AI26" s="154"/>
      <c r="AJ26" s="154"/>
      <c r="AK26" s="154"/>
      <c r="AL26" s="154"/>
      <c r="AM26" s="154"/>
      <c r="AN26" s="154"/>
      <c r="AO26" s="154"/>
      <c r="AP26" s="183">
        <v>1.27</v>
      </c>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f>SUM(G26:BR26)</f>
        <v>4710.0400000000009</v>
      </c>
      <c r="BT26" s="156">
        <v>2492.16</v>
      </c>
      <c r="BU26" s="156"/>
      <c r="BV26" s="156"/>
      <c r="BW26" s="156"/>
      <c r="BX26" s="156">
        <f>BT26+BU26+BV26+BW26</f>
        <v>2492.16</v>
      </c>
      <c r="BY26" s="156">
        <f>BS26/(BS26+BX26)*100</f>
        <v>65.39723973230403</v>
      </c>
      <c r="BZ26" s="157"/>
    </row>
    <row r="27" spans="1:78" ht="72.75" customHeight="1" x14ac:dyDescent="0.25">
      <c r="A27" s="151" t="s">
        <v>53</v>
      </c>
      <c r="B27" s="151" t="s">
        <v>213</v>
      </c>
      <c r="C27" s="196" t="s">
        <v>231</v>
      </c>
      <c r="D27" s="152">
        <v>78020</v>
      </c>
      <c r="E27" s="153">
        <v>2233</v>
      </c>
      <c r="F27" s="153"/>
      <c r="G27" s="189"/>
      <c r="H27" s="189"/>
      <c r="I27" s="154">
        <v>84.2</v>
      </c>
      <c r="J27" s="154"/>
      <c r="K27" s="154"/>
      <c r="L27" s="154">
        <v>47.19</v>
      </c>
      <c r="M27" s="154">
        <v>7.25</v>
      </c>
      <c r="N27" s="203">
        <v>36.869999999999997</v>
      </c>
      <c r="O27" s="191"/>
      <c r="P27" s="154"/>
      <c r="Q27" s="154"/>
      <c r="R27" s="190">
        <v>7.9</v>
      </c>
      <c r="S27" s="154"/>
      <c r="T27" s="154">
        <v>6.1</v>
      </c>
      <c r="U27" s="154"/>
      <c r="V27" s="154"/>
      <c r="W27" s="154"/>
      <c r="X27" s="154"/>
      <c r="Y27" s="154"/>
      <c r="Z27" s="154">
        <v>23.57</v>
      </c>
      <c r="AA27" s="205"/>
      <c r="AB27" s="154"/>
      <c r="AC27" s="161">
        <v>50.5</v>
      </c>
      <c r="AD27" s="154"/>
      <c r="AE27" s="154"/>
      <c r="AF27" s="154"/>
      <c r="AG27" s="154">
        <v>54.66</v>
      </c>
      <c r="AH27" s="203"/>
      <c r="AI27" s="154"/>
      <c r="AJ27" s="154"/>
      <c r="AK27" s="154"/>
      <c r="AL27" s="154"/>
      <c r="AM27" s="154"/>
      <c r="AN27" s="154"/>
      <c r="AO27" s="154"/>
      <c r="AP27" s="154">
        <v>1.2350000000000001</v>
      </c>
      <c r="AQ27" s="154"/>
      <c r="AR27" s="193"/>
      <c r="AS27" s="193"/>
      <c r="AT27" s="193"/>
      <c r="AU27" s="194"/>
      <c r="AV27" s="193"/>
      <c r="AW27" s="193"/>
      <c r="AX27" s="193"/>
      <c r="AY27" s="193"/>
      <c r="AZ27" s="193"/>
      <c r="BA27" s="193"/>
      <c r="BB27" s="193"/>
      <c r="BC27" s="193"/>
      <c r="BD27" s="193"/>
      <c r="BE27" s="193"/>
      <c r="BF27" s="193"/>
      <c r="BG27" s="193"/>
      <c r="BH27" s="193"/>
      <c r="BI27" s="193"/>
      <c r="BJ27" s="193"/>
      <c r="BK27" s="193"/>
      <c r="BL27" s="193"/>
      <c r="BM27" s="193"/>
      <c r="BN27" s="193"/>
      <c r="BO27" s="161"/>
      <c r="BP27" s="193"/>
      <c r="BQ27" s="193"/>
      <c r="BR27" s="193"/>
      <c r="BS27" s="154">
        <f t="shared" si="7"/>
        <v>319.47500000000002</v>
      </c>
      <c r="BT27" s="156">
        <v>195.74</v>
      </c>
      <c r="BU27" s="156"/>
      <c r="BV27" s="156"/>
      <c r="BW27" s="156"/>
      <c r="BX27" s="156">
        <f t="shared" si="5"/>
        <v>195.74</v>
      </c>
      <c r="BY27" s="156">
        <f t="shared" si="6"/>
        <v>62.008093708451817</v>
      </c>
      <c r="BZ27" s="157"/>
    </row>
    <row r="28" spans="1:78" ht="57.75" customHeight="1" x14ac:dyDescent="0.2">
      <c r="A28" s="151" t="s">
        <v>53</v>
      </c>
      <c r="B28" s="151" t="s">
        <v>213</v>
      </c>
      <c r="C28" s="196" t="s">
        <v>234</v>
      </c>
      <c r="D28" s="152">
        <v>78023</v>
      </c>
      <c r="E28" s="153">
        <v>1765</v>
      </c>
      <c r="F28" s="153"/>
      <c r="G28" s="190"/>
      <c r="H28" s="190"/>
      <c r="I28" s="190"/>
      <c r="J28" s="190"/>
      <c r="K28" s="190"/>
      <c r="L28" s="190">
        <v>11.72</v>
      </c>
      <c r="M28" s="190">
        <v>28.88</v>
      </c>
      <c r="N28" s="168">
        <v>37.619999999999997</v>
      </c>
      <c r="O28" s="190"/>
      <c r="P28" s="190"/>
      <c r="Q28" s="190"/>
      <c r="R28" s="190">
        <v>3.07</v>
      </c>
      <c r="S28" s="190"/>
      <c r="T28" s="190"/>
      <c r="U28" s="190"/>
      <c r="V28" s="168">
        <v>0</v>
      </c>
      <c r="W28" s="190"/>
      <c r="X28" s="190"/>
      <c r="Y28" s="190"/>
      <c r="Z28" s="190">
        <v>12.86</v>
      </c>
      <c r="AA28" s="190"/>
      <c r="AB28" s="190"/>
      <c r="AC28" s="161">
        <v>4.42</v>
      </c>
      <c r="AD28" s="190"/>
      <c r="AE28" s="190"/>
      <c r="AF28" s="190"/>
      <c r="AG28" s="168">
        <v>31.76</v>
      </c>
      <c r="AH28" s="190"/>
      <c r="AI28" s="190"/>
      <c r="AJ28" s="190"/>
      <c r="AK28" s="190"/>
      <c r="AL28" s="190"/>
      <c r="AM28" s="190"/>
      <c r="AN28" s="190"/>
      <c r="AO28" s="190"/>
      <c r="AP28" s="190">
        <v>0.505</v>
      </c>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61"/>
      <c r="BP28" s="190"/>
      <c r="BQ28" s="190"/>
      <c r="BR28" s="190"/>
      <c r="BS28" s="154">
        <f t="shared" si="7"/>
        <v>130.83499999999998</v>
      </c>
      <c r="BT28" s="156">
        <v>458.64</v>
      </c>
      <c r="BU28" s="156"/>
      <c r="BV28" s="156"/>
      <c r="BW28" s="156"/>
      <c r="BX28" s="156">
        <f t="shared" si="5"/>
        <v>458.64</v>
      </c>
      <c r="BY28" s="156">
        <f t="shared" si="6"/>
        <v>22.195173671487339</v>
      </c>
      <c r="BZ28" s="157"/>
    </row>
    <row r="29" spans="1:78" ht="58.5" customHeight="1" x14ac:dyDescent="0.2">
      <c r="A29" s="151" t="s">
        <v>53</v>
      </c>
      <c r="B29" s="151" t="s">
        <v>213</v>
      </c>
      <c r="C29" s="173" t="s">
        <v>235</v>
      </c>
      <c r="D29" s="152">
        <v>78024</v>
      </c>
      <c r="E29" s="153">
        <v>738</v>
      </c>
      <c r="F29" s="190">
        <v>0</v>
      </c>
      <c r="G29" s="190">
        <v>0</v>
      </c>
      <c r="H29" s="190">
        <v>0</v>
      </c>
      <c r="I29" s="190">
        <v>0</v>
      </c>
      <c r="J29" s="190">
        <v>0</v>
      </c>
      <c r="K29" s="190">
        <v>0</v>
      </c>
      <c r="L29" s="190">
        <v>0</v>
      </c>
      <c r="M29" s="190">
        <v>0</v>
      </c>
      <c r="N29" s="190">
        <v>0</v>
      </c>
      <c r="O29" s="190">
        <v>0</v>
      </c>
      <c r="P29" s="190">
        <v>0</v>
      </c>
      <c r="Q29" s="190">
        <v>0</v>
      </c>
      <c r="R29" s="190">
        <v>0</v>
      </c>
      <c r="S29" s="190">
        <v>0</v>
      </c>
      <c r="T29" s="190">
        <v>0</v>
      </c>
      <c r="U29" s="190">
        <v>0</v>
      </c>
      <c r="V29" s="190">
        <v>0</v>
      </c>
      <c r="W29" s="190">
        <v>0</v>
      </c>
      <c r="X29" s="190">
        <v>0</v>
      </c>
      <c r="Y29" s="190">
        <v>0</v>
      </c>
      <c r="Z29" s="190">
        <v>0</v>
      </c>
      <c r="AA29" s="190">
        <v>0</v>
      </c>
      <c r="AB29" s="190">
        <v>0</v>
      </c>
      <c r="AC29" s="190">
        <v>0</v>
      </c>
      <c r="AD29" s="190">
        <v>0</v>
      </c>
      <c r="AE29" s="190">
        <v>0</v>
      </c>
      <c r="AF29" s="190">
        <v>0</v>
      </c>
      <c r="AG29" s="190">
        <v>0</v>
      </c>
      <c r="AH29" s="190">
        <v>0</v>
      </c>
      <c r="AI29" s="190">
        <v>0</v>
      </c>
      <c r="AJ29" s="190">
        <v>0</v>
      </c>
      <c r="AK29" s="190">
        <v>0</v>
      </c>
      <c r="AL29" s="190">
        <v>0</v>
      </c>
      <c r="AM29" s="190">
        <v>0</v>
      </c>
      <c r="AN29" s="190">
        <v>0</v>
      </c>
      <c r="AO29" s="190">
        <v>0</v>
      </c>
      <c r="AP29" s="190">
        <v>0</v>
      </c>
      <c r="AQ29" s="190">
        <v>0</v>
      </c>
      <c r="AR29" s="190">
        <v>0</v>
      </c>
      <c r="AS29" s="190">
        <v>0</v>
      </c>
      <c r="AT29" s="190">
        <v>0</v>
      </c>
      <c r="AU29" s="190">
        <v>0</v>
      </c>
      <c r="AV29" s="190">
        <v>0</v>
      </c>
      <c r="AW29" s="190">
        <v>0</v>
      </c>
      <c r="AX29" s="190">
        <v>0</v>
      </c>
      <c r="AY29" s="190">
        <v>0</v>
      </c>
      <c r="AZ29" s="190">
        <v>0</v>
      </c>
      <c r="BA29" s="190">
        <v>0</v>
      </c>
      <c r="BB29" s="190">
        <v>0</v>
      </c>
      <c r="BC29" s="190">
        <v>0</v>
      </c>
      <c r="BD29" s="190">
        <v>0</v>
      </c>
      <c r="BE29" s="190">
        <v>0</v>
      </c>
      <c r="BF29" s="190">
        <v>0</v>
      </c>
      <c r="BG29" s="190">
        <v>0</v>
      </c>
      <c r="BH29" s="190">
        <v>0</v>
      </c>
      <c r="BI29" s="190">
        <v>0</v>
      </c>
      <c r="BJ29" s="190">
        <v>0</v>
      </c>
      <c r="BK29" s="190">
        <v>0</v>
      </c>
      <c r="BL29" s="190">
        <v>0</v>
      </c>
      <c r="BM29" s="190">
        <v>0</v>
      </c>
      <c r="BN29" s="190">
        <v>0</v>
      </c>
      <c r="BO29" s="190">
        <v>0</v>
      </c>
      <c r="BP29" s="190">
        <v>0</v>
      </c>
      <c r="BQ29" s="190">
        <v>0</v>
      </c>
      <c r="BR29" s="190">
        <v>0</v>
      </c>
      <c r="BS29" s="154">
        <f t="shared" si="7"/>
        <v>0</v>
      </c>
      <c r="BT29" s="156">
        <v>230.43</v>
      </c>
      <c r="BU29" s="156"/>
      <c r="BV29" s="156"/>
      <c r="BW29" s="156"/>
      <c r="BX29" s="156">
        <f t="shared" si="5"/>
        <v>230.43</v>
      </c>
      <c r="BY29" s="156">
        <f t="shared" si="6"/>
        <v>0</v>
      </c>
      <c r="BZ29" s="157"/>
    </row>
    <row r="30" spans="1:78" ht="57.2" customHeight="1" x14ac:dyDescent="0.2">
      <c r="A30" s="151" t="s">
        <v>53</v>
      </c>
      <c r="B30" s="151" t="s">
        <v>213</v>
      </c>
      <c r="C30" s="173" t="s">
        <v>237</v>
      </c>
      <c r="D30" s="152">
        <v>78026</v>
      </c>
      <c r="E30" s="153">
        <v>3374</v>
      </c>
      <c r="F30" s="203"/>
      <c r="G30" s="203"/>
      <c r="H30" s="203"/>
      <c r="I30" s="206">
        <v>396</v>
      </c>
      <c r="J30" s="203"/>
      <c r="K30" s="206">
        <v>11</v>
      </c>
      <c r="L30" s="206">
        <v>89.72</v>
      </c>
      <c r="M30" s="203"/>
      <c r="N30" s="203"/>
      <c r="O30" s="203"/>
      <c r="P30" s="203"/>
      <c r="Q30" s="203"/>
      <c r="R30" s="203"/>
      <c r="S30" s="203"/>
      <c r="T30" s="206">
        <v>0.89800000000000002</v>
      </c>
      <c r="U30" s="206">
        <v>0.48599999999999999</v>
      </c>
      <c r="V30" s="203"/>
      <c r="W30" s="206">
        <v>2E-3</v>
      </c>
      <c r="X30" s="203"/>
      <c r="Y30" s="203"/>
      <c r="Z30" s="203"/>
      <c r="AA30" s="203"/>
      <c r="AB30" s="203"/>
      <c r="AC30" s="206">
        <v>27.68</v>
      </c>
      <c r="AD30" s="203"/>
      <c r="AE30" s="203"/>
      <c r="AF30" s="203"/>
      <c r="AG30" s="206">
        <v>203.3</v>
      </c>
      <c r="AH30" s="203"/>
      <c r="AI30" s="206">
        <v>0.01</v>
      </c>
      <c r="AJ30" s="203"/>
      <c r="AK30" s="203"/>
      <c r="AL30" s="206">
        <v>5.0000000000000001E-3</v>
      </c>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154">
        <f t="shared" si="7"/>
        <v>729.101</v>
      </c>
      <c r="BT30" s="156">
        <v>186.24</v>
      </c>
      <c r="BU30" s="156"/>
      <c r="BV30" s="156"/>
      <c r="BW30" s="156"/>
      <c r="BX30" s="156">
        <f t="shared" si="5"/>
        <v>186.24</v>
      </c>
      <c r="BY30" s="156">
        <f t="shared" si="6"/>
        <v>79.653484329883611</v>
      </c>
      <c r="BZ30" s="157"/>
    </row>
    <row r="31" spans="1:78" ht="67.349999999999994" customHeight="1" x14ac:dyDescent="0.2">
      <c r="A31" s="151" t="s">
        <v>53</v>
      </c>
      <c r="B31" s="151" t="s">
        <v>213</v>
      </c>
      <c r="C31" s="195" t="s">
        <v>261</v>
      </c>
      <c r="D31" s="201">
        <v>78051</v>
      </c>
      <c r="E31" s="153">
        <v>3861</v>
      </c>
      <c r="F31" s="153"/>
      <c r="G31" s="154"/>
      <c r="H31" s="154"/>
      <c r="I31" s="154">
        <v>220.82</v>
      </c>
      <c r="J31" s="154"/>
      <c r="K31" s="154"/>
      <c r="L31" s="154">
        <v>32.94</v>
      </c>
      <c r="M31" s="154">
        <v>43.68</v>
      </c>
      <c r="N31" s="154">
        <v>67.02</v>
      </c>
      <c r="O31" s="154"/>
      <c r="P31" s="154"/>
      <c r="Q31" s="154"/>
      <c r="R31" s="154">
        <v>8.1199999999999992</v>
      </c>
      <c r="S31" s="154"/>
      <c r="T31" s="154"/>
      <c r="U31" s="154"/>
      <c r="V31" s="154"/>
      <c r="W31" s="154"/>
      <c r="X31" s="154"/>
      <c r="Y31" s="154"/>
      <c r="Z31" s="154"/>
      <c r="AA31" s="154"/>
      <c r="AB31" s="154"/>
      <c r="AC31" s="192">
        <v>20.260000000000002</v>
      </c>
      <c r="AD31" s="154"/>
      <c r="AE31" s="154"/>
      <c r="AF31" s="154"/>
      <c r="AG31" s="154">
        <v>51.88</v>
      </c>
      <c r="AH31" s="154"/>
      <c r="AI31" s="154"/>
      <c r="AJ31" s="154"/>
      <c r="AK31" s="154"/>
      <c r="AL31" s="154"/>
      <c r="AM31" s="154"/>
      <c r="AN31" s="154"/>
      <c r="AO31" s="154"/>
      <c r="AP31" s="154">
        <v>2</v>
      </c>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61"/>
      <c r="BP31" s="154"/>
      <c r="BQ31" s="154"/>
      <c r="BR31" s="154"/>
      <c r="BS31" s="154">
        <f t="shared" si="7"/>
        <v>446.71999999999997</v>
      </c>
      <c r="BT31" s="156">
        <v>388.96</v>
      </c>
      <c r="BU31" s="156"/>
      <c r="BV31" s="156"/>
      <c r="BW31" s="156"/>
      <c r="BX31" s="156">
        <f t="shared" si="5"/>
        <v>388.96</v>
      </c>
      <c r="BY31" s="156">
        <f t="shared" si="6"/>
        <v>53.455868274937778</v>
      </c>
      <c r="BZ31" s="157"/>
    </row>
    <row r="32" spans="1:78" ht="61.9" customHeight="1" x14ac:dyDescent="0.2">
      <c r="A32" s="151" t="s">
        <v>53</v>
      </c>
      <c r="B32" s="151" t="s">
        <v>213</v>
      </c>
      <c r="C32" s="173" t="s">
        <v>542</v>
      </c>
      <c r="D32" s="201">
        <v>78053</v>
      </c>
      <c r="E32" s="153">
        <v>1124</v>
      </c>
      <c r="F32" s="154"/>
      <c r="G32" s="154"/>
      <c r="H32" s="154"/>
      <c r="I32" s="183">
        <v>253.64</v>
      </c>
      <c r="J32" s="154"/>
      <c r="K32" s="154"/>
      <c r="L32" s="183">
        <v>0</v>
      </c>
      <c r="M32" s="154"/>
      <c r="N32" s="154"/>
      <c r="O32" s="154"/>
      <c r="P32" s="154"/>
      <c r="Q32" s="154"/>
      <c r="R32" s="154"/>
      <c r="S32" s="154"/>
      <c r="T32" s="183">
        <v>0.16200000000000001</v>
      </c>
      <c r="U32" s="183">
        <v>0.11</v>
      </c>
      <c r="V32" s="154"/>
      <c r="W32" s="154"/>
      <c r="X32" s="154"/>
      <c r="Y32" s="154"/>
      <c r="Z32" s="183">
        <v>0</v>
      </c>
      <c r="AA32" s="154"/>
      <c r="AB32" s="154"/>
      <c r="AC32" s="183">
        <v>7.56</v>
      </c>
      <c r="AD32" s="154"/>
      <c r="AE32" s="154"/>
      <c r="AF32" s="154"/>
      <c r="AG32" s="183">
        <v>0</v>
      </c>
      <c r="AH32" s="154"/>
      <c r="AI32" s="154"/>
      <c r="AJ32" s="154"/>
      <c r="AK32" s="154"/>
      <c r="AL32" s="154"/>
      <c r="AM32" s="154"/>
      <c r="AN32" s="154"/>
      <c r="AO32" s="154"/>
      <c r="AP32" s="183">
        <v>0.88</v>
      </c>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f t="shared" si="7"/>
        <v>262.35199999999998</v>
      </c>
      <c r="BT32" s="156">
        <v>315.88</v>
      </c>
      <c r="BU32" s="156"/>
      <c r="BV32" s="156"/>
      <c r="BW32" s="156"/>
      <c r="BX32" s="156">
        <f t="shared" si="5"/>
        <v>315.88</v>
      </c>
      <c r="BY32" s="156">
        <f t="shared" si="6"/>
        <v>45.371408016159606</v>
      </c>
      <c r="BZ32" s="157"/>
    </row>
    <row r="33" spans="1:78" ht="62.45" customHeight="1" x14ac:dyDescent="0.2">
      <c r="A33" s="151" t="s">
        <v>53</v>
      </c>
      <c r="B33" s="151" t="s">
        <v>213</v>
      </c>
      <c r="C33" s="196" t="s">
        <v>266</v>
      </c>
      <c r="D33" s="201">
        <v>78057</v>
      </c>
      <c r="E33" s="153">
        <v>2107</v>
      </c>
      <c r="F33" s="154"/>
      <c r="G33" s="155"/>
      <c r="H33" s="155"/>
      <c r="I33" s="154">
        <v>136.5</v>
      </c>
      <c r="J33" s="154"/>
      <c r="K33" s="154"/>
      <c r="L33" s="183">
        <v>33.020000000000003</v>
      </c>
      <c r="M33" s="154"/>
      <c r="N33" s="183">
        <v>30.6</v>
      </c>
      <c r="O33" s="154"/>
      <c r="P33" s="154"/>
      <c r="Q33" s="154"/>
      <c r="R33" s="154"/>
      <c r="S33" s="154"/>
      <c r="T33" s="183">
        <v>3.26</v>
      </c>
      <c r="U33" s="183">
        <v>0</v>
      </c>
      <c r="V33" s="183">
        <v>0</v>
      </c>
      <c r="W33" s="154"/>
      <c r="X33" s="154">
        <v>2.08</v>
      </c>
      <c r="Y33" s="154"/>
      <c r="Z33" s="183">
        <v>0</v>
      </c>
      <c r="AA33" s="154"/>
      <c r="AB33" s="154"/>
      <c r="AC33" s="183">
        <v>25.67</v>
      </c>
      <c r="AD33" s="154"/>
      <c r="AE33" s="154"/>
      <c r="AF33" s="154"/>
      <c r="AG33" s="183">
        <v>24.42</v>
      </c>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f t="shared" si="7"/>
        <v>255.55</v>
      </c>
      <c r="BT33" s="156">
        <v>288.75</v>
      </c>
      <c r="BU33" s="156"/>
      <c r="BV33" s="156"/>
      <c r="BW33" s="156"/>
      <c r="BX33" s="156">
        <f t="shared" si="5"/>
        <v>288.75</v>
      </c>
      <c r="BY33" s="156">
        <f t="shared" si="6"/>
        <v>46.950211280543826</v>
      </c>
      <c r="BZ33" s="157"/>
    </row>
    <row r="34" spans="1:78" ht="44.25" x14ac:dyDescent="0.2">
      <c r="A34" s="151" t="s">
        <v>53</v>
      </c>
      <c r="B34" s="151" t="s">
        <v>213</v>
      </c>
      <c r="C34" s="173" t="s">
        <v>267</v>
      </c>
      <c r="D34" s="201">
        <v>78058</v>
      </c>
      <c r="E34" s="153">
        <v>8121</v>
      </c>
      <c r="F34" s="154"/>
      <c r="G34" s="154"/>
      <c r="H34" s="154"/>
      <c r="I34" s="154">
        <v>191.1</v>
      </c>
      <c r="J34" s="154"/>
      <c r="K34" s="154"/>
      <c r="L34" s="154">
        <v>98.02</v>
      </c>
      <c r="M34" s="154">
        <v>16</v>
      </c>
      <c r="N34" s="154">
        <v>100.6</v>
      </c>
      <c r="O34" s="154"/>
      <c r="P34" s="154"/>
      <c r="Q34" s="154"/>
      <c r="R34" s="154">
        <v>11.03</v>
      </c>
      <c r="S34" s="154"/>
      <c r="T34" s="154"/>
      <c r="U34" s="154"/>
      <c r="V34" s="154"/>
      <c r="W34" s="154"/>
      <c r="X34" s="154"/>
      <c r="Y34" s="154"/>
      <c r="Z34" s="154"/>
      <c r="AA34" s="154"/>
      <c r="AB34" s="154"/>
      <c r="AC34" s="154">
        <v>10.34</v>
      </c>
      <c r="AD34" s="154"/>
      <c r="AE34" s="154"/>
      <c r="AF34" s="154"/>
      <c r="AG34" s="183">
        <v>84.28</v>
      </c>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f t="shared" si="7"/>
        <v>511.37</v>
      </c>
      <c r="BT34" s="156">
        <v>2190.14</v>
      </c>
      <c r="BU34" s="156"/>
      <c r="BV34" s="156"/>
      <c r="BW34" s="156"/>
      <c r="BX34" s="156">
        <f t="shared" si="5"/>
        <v>2190.14</v>
      </c>
      <c r="BY34" s="156">
        <f t="shared" si="6"/>
        <v>18.929043386846615</v>
      </c>
      <c r="BZ34" s="157"/>
    </row>
    <row r="35" spans="1:78" ht="63.2" customHeight="1" x14ac:dyDescent="0.2">
      <c r="A35" s="151" t="s">
        <v>53</v>
      </c>
      <c r="B35" s="151" t="s">
        <v>213</v>
      </c>
      <c r="C35" s="196" t="s">
        <v>268</v>
      </c>
      <c r="D35" s="201">
        <v>78059</v>
      </c>
      <c r="E35" s="153">
        <v>1672</v>
      </c>
      <c r="F35" s="154"/>
      <c r="G35" s="155"/>
      <c r="H35" s="155"/>
      <c r="I35" s="154">
        <v>102.22</v>
      </c>
      <c r="J35" s="154"/>
      <c r="K35" s="154"/>
      <c r="L35" s="154">
        <v>28.26</v>
      </c>
      <c r="M35" s="154">
        <v>8.68</v>
      </c>
      <c r="N35" s="154"/>
      <c r="O35" s="154"/>
      <c r="P35" s="154"/>
      <c r="Q35" s="154"/>
      <c r="R35" s="154"/>
      <c r="S35" s="154"/>
      <c r="T35" s="154"/>
      <c r="U35" s="154"/>
      <c r="V35" s="154"/>
      <c r="W35" s="154"/>
      <c r="X35" s="154"/>
      <c r="Y35" s="154"/>
      <c r="Z35" s="154"/>
      <c r="AA35" s="154"/>
      <c r="AB35" s="154"/>
      <c r="AC35" s="154">
        <v>20.5</v>
      </c>
      <c r="AD35" s="154"/>
      <c r="AE35" s="154"/>
      <c r="AF35" s="154"/>
      <c r="AG35" s="154">
        <v>71.48</v>
      </c>
      <c r="AH35" s="154"/>
      <c r="AI35" s="154">
        <v>9.2999999999999999E-2</v>
      </c>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f t="shared" si="7"/>
        <v>231.23299999999998</v>
      </c>
      <c r="BT35" s="156">
        <v>295.24</v>
      </c>
      <c r="BU35" s="156"/>
      <c r="BV35" s="156"/>
      <c r="BW35" s="156"/>
      <c r="BX35" s="156">
        <f t="shared" si="5"/>
        <v>295.24</v>
      </c>
      <c r="BY35" s="156">
        <f t="shared" si="6"/>
        <v>43.921150752270293</v>
      </c>
      <c r="BZ35" s="157"/>
    </row>
    <row r="36" spans="1:78" ht="54.4" customHeight="1" x14ac:dyDescent="0.2">
      <c r="A36" s="222" t="s">
        <v>53</v>
      </c>
      <c r="B36" s="222" t="s">
        <v>213</v>
      </c>
      <c r="C36" s="223" t="s">
        <v>269</v>
      </c>
      <c r="D36" s="224">
        <v>78060</v>
      </c>
      <c r="E36" s="225">
        <v>2246</v>
      </c>
      <c r="F36" s="183"/>
      <c r="G36" s="183"/>
      <c r="H36" s="183"/>
      <c r="I36" s="183"/>
      <c r="J36" s="183"/>
      <c r="K36" s="183"/>
      <c r="L36" s="183">
        <v>59.71</v>
      </c>
      <c r="M36" s="183">
        <v>12.74</v>
      </c>
      <c r="N36" s="183"/>
      <c r="O36" s="183">
        <v>4.1399999999999997</v>
      </c>
      <c r="P36" s="183"/>
      <c r="Q36" s="183"/>
      <c r="R36" s="183">
        <v>5.6</v>
      </c>
      <c r="S36" s="183"/>
      <c r="T36" s="183"/>
      <c r="U36" s="183"/>
      <c r="V36" s="183"/>
      <c r="W36" s="183"/>
      <c r="X36" s="183"/>
      <c r="Y36" s="183"/>
      <c r="Z36" s="183"/>
      <c r="AA36" s="183"/>
      <c r="AB36" s="183"/>
      <c r="AC36" s="183">
        <v>114.34</v>
      </c>
      <c r="AD36" s="183"/>
      <c r="AE36" s="183"/>
      <c r="AF36" s="183"/>
      <c r="AG36" s="183">
        <v>81.430000000000007</v>
      </c>
      <c r="AH36" s="183"/>
      <c r="AI36" s="183"/>
      <c r="AJ36" s="183"/>
      <c r="AK36" s="183"/>
      <c r="AL36" s="183"/>
      <c r="AM36" s="183"/>
      <c r="AN36" s="183"/>
      <c r="AO36" s="183"/>
      <c r="AP36" s="183">
        <v>0.68</v>
      </c>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f t="shared" si="7"/>
        <v>278.64000000000004</v>
      </c>
      <c r="BT36" s="226">
        <v>719.6</v>
      </c>
      <c r="BU36" s="226"/>
      <c r="BV36" s="226"/>
      <c r="BW36" s="226"/>
      <c r="BX36" s="226">
        <f t="shared" si="5"/>
        <v>719.6</v>
      </c>
      <c r="BY36" s="226">
        <f t="shared" si="6"/>
        <v>27.913127103702521</v>
      </c>
      <c r="BZ36" s="227"/>
    </row>
    <row r="37" spans="1:78" ht="64.5" customHeight="1" x14ac:dyDescent="0.2">
      <c r="A37" s="151" t="s">
        <v>53</v>
      </c>
      <c r="B37" s="151" t="s">
        <v>213</v>
      </c>
      <c r="C37" s="158" t="s">
        <v>277</v>
      </c>
      <c r="D37" s="152">
        <v>78068</v>
      </c>
      <c r="E37" s="153">
        <v>3099</v>
      </c>
      <c r="F37" s="154"/>
      <c r="G37" s="154"/>
      <c r="H37" s="154"/>
      <c r="I37" s="154">
        <v>273.47000000000003</v>
      </c>
      <c r="J37" s="154"/>
      <c r="K37" s="154"/>
      <c r="L37" s="154">
        <v>21.16</v>
      </c>
      <c r="M37" s="154">
        <v>47.68</v>
      </c>
      <c r="N37" s="154">
        <v>53.57</v>
      </c>
      <c r="O37" s="154"/>
      <c r="P37" s="154"/>
      <c r="Q37" s="154">
        <v>6.6</v>
      </c>
      <c r="R37" s="154">
        <v>6.3</v>
      </c>
      <c r="S37" s="154"/>
      <c r="T37" s="154"/>
      <c r="U37" s="154"/>
      <c r="V37" s="154"/>
      <c r="W37" s="154"/>
      <c r="X37" s="154">
        <v>5.8</v>
      </c>
      <c r="Y37" s="154"/>
      <c r="Z37" s="154"/>
      <c r="AA37" s="154"/>
      <c r="AB37" s="154"/>
      <c r="AC37" s="154">
        <v>32.72</v>
      </c>
      <c r="AD37" s="154"/>
      <c r="AE37" s="154"/>
      <c r="AF37" s="154"/>
      <c r="AG37" s="154">
        <v>66.12</v>
      </c>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f t="shared" si="7"/>
        <v>513.42000000000007</v>
      </c>
      <c r="BT37" s="156">
        <v>343.01</v>
      </c>
      <c r="BU37" s="156"/>
      <c r="BV37" s="156"/>
      <c r="BW37" s="156"/>
      <c r="BX37" s="156">
        <f t="shared" si="5"/>
        <v>343.01</v>
      </c>
      <c r="BY37" s="156">
        <f t="shared" si="6"/>
        <v>59.948857466459607</v>
      </c>
      <c r="BZ37" s="163"/>
    </row>
    <row r="38" spans="1:78" ht="51.6" customHeight="1" x14ac:dyDescent="0.2">
      <c r="A38" s="151" t="s">
        <v>53</v>
      </c>
      <c r="B38" s="151" t="s">
        <v>213</v>
      </c>
      <c r="C38" s="173" t="s">
        <v>284</v>
      </c>
      <c r="D38" s="201">
        <v>78075</v>
      </c>
      <c r="E38" s="153">
        <v>1889</v>
      </c>
      <c r="F38" s="154"/>
      <c r="G38" s="154"/>
      <c r="H38" s="154"/>
      <c r="I38" s="183">
        <v>191.34</v>
      </c>
      <c r="J38" s="154"/>
      <c r="K38" s="154"/>
      <c r="L38" s="183">
        <v>104.3</v>
      </c>
      <c r="M38" s="183">
        <v>3.72</v>
      </c>
      <c r="N38" s="154"/>
      <c r="O38" s="183">
        <v>1.1399999999999999</v>
      </c>
      <c r="P38" s="154"/>
      <c r="Q38" s="154"/>
      <c r="R38" s="183">
        <v>6.83</v>
      </c>
      <c r="S38" s="154"/>
      <c r="T38" s="154"/>
      <c r="U38" s="154"/>
      <c r="V38" s="154"/>
      <c r="W38" s="154"/>
      <c r="X38" s="154"/>
      <c r="Y38" s="154"/>
      <c r="Z38" s="154"/>
      <c r="AA38" s="154"/>
      <c r="AB38" s="154"/>
      <c r="AC38" s="183">
        <v>26.92</v>
      </c>
      <c r="AD38" s="154"/>
      <c r="AE38" s="154"/>
      <c r="AF38" s="154"/>
      <c r="AG38" s="183">
        <v>159.66</v>
      </c>
      <c r="AH38" s="154"/>
      <c r="AI38" s="183">
        <v>0.13700000000000001</v>
      </c>
      <c r="AJ38" s="154"/>
      <c r="AK38" s="154"/>
      <c r="AL38" s="154"/>
      <c r="AM38" s="183">
        <v>5.3999999999999999E-2</v>
      </c>
      <c r="AN38" s="154"/>
      <c r="AO38" s="154"/>
      <c r="AP38" s="183">
        <v>1.77</v>
      </c>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f t="shared" si="7"/>
        <v>495.87099999999992</v>
      </c>
      <c r="BT38" s="156">
        <v>441.84</v>
      </c>
      <c r="BU38" s="156"/>
      <c r="BV38" s="156"/>
      <c r="BW38" s="156"/>
      <c r="BX38" s="156">
        <f t="shared" si="5"/>
        <v>441.84</v>
      </c>
      <c r="BY38" s="156">
        <f t="shared" si="6"/>
        <v>52.881004915160425</v>
      </c>
      <c r="BZ38" s="157"/>
    </row>
    <row r="39" spans="1:78" ht="51.6" customHeight="1" x14ac:dyDescent="0.25">
      <c r="A39" s="33" t="s">
        <v>53</v>
      </c>
      <c r="B39" s="26" t="s">
        <v>213</v>
      </c>
      <c r="C39" s="166" t="s">
        <v>287</v>
      </c>
      <c r="D39" s="34">
        <v>78078</v>
      </c>
      <c r="E39" s="51">
        <v>989</v>
      </c>
      <c r="F39" s="51"/>
      <c r="G39" s="74"/>
      <c r="H39" s="164"/>
      <c r="I39" s="118"/>
      <c r="J39" s="21"/>
      <c r="K39" s="21"/>
      <c r="L39" s="21">
        <v>32.979999999999997</v>
      </c>
      <c r="M39" s="21"/>
      <c r="N39" s="49"/>
      <c r="O39" s="77"/>
      <c r="P39" s="21"/>
      <c r="Q39" s="21"/>
      <c r="R39" s="76">
        <v>2.3199999999999998</v>
      </c>
      <c r="S39" s="21"/>
      <c r="T39" s="21">
        <v>1.1599999999999999</v>
      </c>
      <c r="U39" s="21">
        <v>0.68</v>
      </c>
      <c r="V39" s="21">
        <v>3.02</v>
      </c>
      <c r="W39" s="21"/>
      <c r="X39" s="21"/>
      <c r="Y39" s="21"/>
      <c r="Z39" s="21"/>
      <c r="AA39" s="21"/>
      <c r="AB39" s="21"/>
      <c r="AC39" s="20">
        <v>22.31</v>
      </c>
      <c r="AD39" s="40"/>
      <c r="AE39" s="21"/>
      <c r="AF39" s="21"/>
      <c r="AG39" s="21">
        <v>49.26</v>
      </c>
      <c r="AH39" s="49"/>
      <c r="AI39" s="21">
        <v>9.0999999999999998E-2</v>
      </c>
      <c r="AJ39" s="21"/>
      <c r="AK39" s="21"/>
      <c r="AL39" s="21"/>
      <c r="AM39" s="21">
        <v>0.04</v>
      </c>
      <c r="AN39" s="21"/>
      <c r="AO39" s="21"/>
      <c r="AP39" s="21">
        <v>0.83</v>
      </c>
      <c r="AQ39" s="21"/>
      <c r="AR39" s="80"/>
      <c r="AS39" s="80"/>
      <c r="AT39" s="21">
        <v>0.08</v>
      </c>
      <c r="AU39" s="81"/>
      <c r="AV39" s="80"/>
      <c r="AW39" s="80"/>
      <c r="AX39" s="80"/>
      <c r="AY39" s="80"/>
      <c r="AZ39" s="80"/>
      <c r="BA39" s="80"/>
      <c r="BB39" s="80"/>
      <c r="BC39" s="80"/>
      <c r="BD39" s="80"/>
      <c r="BE39" s="80"/>
      <c r="BF39" s="80"/>
      <c r="BG39" s="80"/>
      <c r="BH39" s="80"/>
      <c r="BI39" s="80"/>
      <c r="BJ39" s="80"/>
      <c r="BK39" s="80"/>
      <c r="BL39" s="80"/>
      <c r="BM39" s="80"/>
      <c r="BN39" s="80"/>
      <c r="BO39" s="20"/>
      <c r="BP39" s="80"/>
      <c r="BQ39" s="80"/>
      <c r="BR39" s="80"/>
      <c r="BS39" s="70">
        <f t="shared" si="7"/>
        <v>112.77099999999999</v>
      </c>
      <c r="BT39" s="23">
        <v>180.8</v>
      </c>
      <c r="BU39" s="23"/>
      <c r="BV39" s="23"/>
      <c r="BW39" s="23"/>
      <c r="BX39" s="23">
        <f t="shared" si="5"/>
        <v>180.8</v>
      </c>
      <c r="BY39" s="71">
        <f t="shared" si="6"/>
        <v>38.413535396888648</v>
      </c>
      <c r="BZ39" s="41"/>
    </row>
    <row r="40" spans="1:78" ht="67.900000000000006" customHeight="1" x14ac:dyDescent="0.2">
      <c r="A40" s="33" t="s">
        <v>53</v>
      </c>
      <c r="B40" s="26" t="s">
        <v>213</v>
      </c>
      <c r="C40" s="165" t="s">
        <v>290</v>
      </c>
      <c r="D40" s="25">
        <v>78081</v>
      </c>
      <c r="E40" s="51">
        <v>19930</v>
      </c>
      <c r="F40" s="21"/>
      <c r="G40" s="21"/>
      <c r="H40" s="21"/>
      <c r="I40" s="229">
        <v>2283.02</v>
      </c>
      <c r="J40" s="21"/>
      <c r="K40" s="229">
        <v>491.98</v>
      </c>
      <c r="L40" s="229">
        <v>515.66</v>
      </c>
      <c r="M40" s="229"/>
      <c r="N40" s="229">
        <v>219.74</v>
      </c>
      <c r="O40" s="21"/>
      <c r="P40" s="21"/>
      <c r="Q40" s="21"/>
      <c r="R40" s="229">
        <v>41.77</v>
      </c>
      <c r="S40" s="21"/>
      <c r="T40" s="21">
        <v>4.4050000000000002</v>
      </c>
      <c r="U40" s="21">
        <v>1.179</v>
      </c>
      <c r="V40" s="21">
        <v>0.36</v>
      </c>
      <c r="W40" s="21">
        <v>0.02</v>
      </c>
      <c r="X40" s="21"/>
      <c r="Y40" s="21"/>
      <c r="Z40" s="21"/>
      <c r="AA40" s="21"/>
      <c r="AB40" s="21">
        <v>22</v>
      </c>
      <c r="AC40" s="21">
        <v>200.35</v>
      </c>
      <c r="AD40" s="21"/>
      <c r="AE40" s="21"/>
      <c r="AF40" s="21"/>
      <c r="AG40" s="21">
        <v>1277.02</v>
      </c>
      <c r="AH40" s="21"/>
      <c r="AI40" s="21">
        <v>0.33200000000000002</v>
      </c>
      <c r="AJ40" s="21"/>
      <c r="AK40" s="21"/>
      <c r="AL40" s="21">
        <v>0.125</v>
      </c>
      <c r="AM40" s="21"/>
      <c r="AN40" s="21"/>
      <c r="AO40" s="21"/>
      <c r="AP40" s="21">
        <v>1.639</v>
      </c>
      <c r="AQ40" s="21"/>
      <c r="AR40" s="21"/>
      <c r="AS40" s="21"/>
      <c r="AT40" s="21">
        <v>1</v>
      </c>
      <c r="AU40" s="21"/>
      <c r="AV40" s="21"/>
      <c r="AW40" s="21"/>
      <c r="AX40" s="21"/>
      <c r="AY40" s="21"/>
      <c r="AZ40" s="21"/>
      <c r="BA40" s="21"/>
      <c r="BB40" s="21"/>
      <c r="BC40" s="21">
        <v>0.1</v>
      </c>
      <c r="BD40" s="21"/>
      <c r="BE40" s="21"/>
      <c r="BF40" s="21"/>
      <c r="BG40" s="209"/>
      <c r="BH40" s="21"/>
      <c r="BI40" s="21"/>
      <c r="BJ40" s="21"/>
      <c r="BK40" s="21"/>
      <c r="BL40" s="21"/>
      <c r="BM40" s="21"/>
      <c r="BN40" s="21"/>
      <c r="BO40" s="21"/>
      <c r="BP40" s="21"/>
      <c r="BQ40" s="21"/>
      <c r="BR40" s="21">
        <v>0.82</v>
      </c>
      <c r="BS40" s="70">
        <f t="shared" si="7"/>
        <v>5061.5200000000004</v>
      </c>
      <c r="BT40" s="23">
        <v>2563.1799999999998</v>
      </c>
      <c r="BU40" s="23"/>
      <c r="BV40" s="23"/>
      <c r="BW40" s="23"/>
      <c r="BX40" s="23">
        <f t="shared" si="5"/>
        <v>2563.1799999999998</v>
      </c>
      <c r="BY40" s="71">
        <f t="shared" si="6"/>
        <v>66.383201962044396</v>
      </c>
      <c r="BZ40" s="41"/>
    </row>
    <row r="41" spans="1:78" ht="74.099999999999994" customHeight="1" x14ac:dyDescent="0.2">
      <c r="A41" s="151" t="s">
        <v>53</v>
      </c>
      <c r="B41" s="151" t="s">
        <v>213</v>
      </c>
      <c r="C41" s="173" t="s">
        <v>293</v>
      </c>
      <c r="D41" s="152">
        <v>78084</v>
      </c>
      <c r="E41" s="153">
        <v>2984</v>
      </c>
      <c r="F41" s="154"/>
      <c r="G41" s="154"/>
      <c r="H41" s="154"/>
      <c r="I41" s="183">
        <v>75.56</v>
      </c>
      <c r="J41" s="154"/>
      <c r="K41" s="154"/>
      <c r="L41" s="183">
        <v>79.959999999999994</v>
      </c>
      <c r="M41" s="183">
        <v>8.58</v>
      </c>
      <c r="N41" s="154"/>
      <c r="O41" s="154"/>
      <c r="P41" s="154"/>
      <c r="Q41" s="154"/>
      <c r="R41" s="183">
        <v>27.44</v>
      </c>
      <c r="S41" s="154"/>
      <c r="T41" s="183">
        <v>4.07</v>
      </c>
      <c r="U41" s="154"/>
      <c r="V41" s="154"/>
      <c r="W41" s="154"/>
      <c r="X41" s="154"/>
      <c r="Y41" s="154"/>
      <c r="Z41" s="183">
        <v>35.97</v>
      </c>
      <c r="AA41" s="154"/>
      <c r="AB41" s="154"/>
      <c r="AC41" s="154"/>
      <c r="AD41" s="154"/>
      <c r="AE41" s="154"/>
      <c r="AF41" s="154"/>
      <c r="AG41" s="183">
        <v>60.53</v>
      </c>
      <c r="AH41" s="154"/>
      <c r="AI41" s="154"/>
      <c r="AJ41" s="154"/>
      <c r="AK41" s="154"/>
      <c r="AL41" s="154"/>
      <c r="AM41" s="154"/>
      <c r="AN41" s="154"/>
      <c r="AO41" s="154"/>
      <c r="AP41" s="183">
        <v>3.27</v>
      </c>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f t="shared" si="7"/>
        <v>295.38</v>
      </c>
      <c r="BT41" s="156">
        <v>536.66999999999996</v>
      </c>
      <c r="BU41" s="156"/>
      <c r="BV41" s="156"/>
      <c r="BW41" s="156"/>
      <c r="BX41" s="156">
        <f t="shared" si="5"/>
        <v>536.66999999999996</v>
      </c>
      <c r="BY41" s="156">
        <f t="shared" si="6"/>
        <v>35.500270416441317</v>
      </c>
      <c r="BZ41" s="157"/>
    </row>
    <row r="42" spans="1:78" ht="49.5" x14ac:dyDescent="0.2">
      <c r="A42" s="151" t="s">
        <v>53</v>
      </c>
      <c r="B42" s="151" t="s">
        <v>213</v>
      </c>
      <c r="C42" s="195" t="s">
        <v>300</v>
      </c>
      <c r="D42" s="201">
        <v>78091</v>
      </c>
      <c r="E42" s="153">
        <v>15905</v>
      </c>
      <c r="F42" s="153"/>
      <c r="G42" s="154"/>
      <c r="H42" s="189"/>
      <c r="I42" s="154">
        <v>1174.3399999999999</v>
      </c>
      <c r="J42" s="154"/>
      <c r="K42" s="154">
        <v>79.3</v>
      </c>
      <c r="L42" s="154">
        <v>472.42</v>
      </c>
      <c r="M42" s="154">
        <v>64.98</v>
      </c>
      <c r="N42" s="154"/>
      <c r="O42" s="154"/>
      <c r="P42" s="154"/>
      <c r="Q42" s="154"/>
      <c r="R42" s="183">
        <v>25.58</v>
      </c>
      <c r="S42" s="154"/>
      <c r="T42" s="154">
        <v>9.57</v>
      </c>
      <c r="U42" s="154">
        <v>9.7200000000000006</v>
      </c>
      <c r="V42" s="154">
        <v>7.14</v>
      </c>
      <c r="W42" s="154"/>
      <c r="X42" s="154">
        <v>18.64</v>
      </c>
      <c r="Y42" s="154"/>
      <c r="Z42" s="154"/>
      <c r="AA42" s="154"/>
      <c r="AB42" s="154"/>
      <c r="AC42" s="161">
        <v>230.8</v>
      </c>
      <c r="AD42" s="154"/>
      <c r="AE42" s="154"/>
      <c r="AF42" s="154"/>
      <c r="AG42" s="154">
        <v>576.20000000000005</v>
      </c>
      <c r="AH42" s="154"/>
      <c r="AI42" s="154">
        <v>0.49</v>
      </c>
      <c r="AJ42" s="154"/>
      <c r="AK42" s="154"/>
      <c r="AL42" s="154"/>
      <c r="AM42" s="154">
        <v>0.14000000000000001</v>
      </c>
      <c r="AN42" s="154"/>
      <c r="AO42" s="154"/>
      <c r="AP42" s="154"/>
      <c r="AQ42" s="154"/>
      <c r="AR42" s="154">
        <v>0.08</v>
      </c>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61"/>
      <c r="BP42" s="207"/>
      <c r="BQ42" s="207"/>
      <c r="BR42" s="207"/>
      <c r="BS42" s="154">
        <f t="shared" si="7"/>
        <v>2669.4</v>
      </c>
      <c r="BT42" s="156">
        <v>4202.0200000000004</v>
      </c>
      <c r="BU42" s="156"/>
      <c r="BV42" s="156"/>
      <c r="BW42" s="156"/>
      <c r="BX42" s="156">
        <f t="shared" si="5"/>
        <v>4202.0200000000004</v>
      </c>
      <c r="BY42" s="156">
        <f t="shared" si="6"/>
        <v>38.847865506692941</v>
      </c>
      <c r="BZ42" s="163">
        <v>6.47</v>
      </c>
    </row>
    <row r="43" spans="1:78" ht="57.2" customHeight="1" x14ac:dyDescent="0.25">
      <c r="A43" s="151" t="s">
        <v>53</v>
      </c>
      <c r="B43" s="151" t="s">
        <v>213</v>
      </c>
      <c r="C43" s="195" t="s">
        <v>303</v>
      </c>
      <c r="D43" s="201">
        <v>78094</v>
      </c>
      <c r="E43" s="153">
        <v>1386</v>
      </c>
      <c r="F43" s="153"/>
      <c r="G43" s="154"/>
      <c r="H43" s="154"/>
      <c r="I43" s="183">
        <v>40</v>
      </c>
      <c r="J43" s="154"/>
      <c r="K43" s="154"/>
      <c r="L43" s="154">
        <v>33.14</v>
      </c>
      <c r="M43" s="154"/>
      <c r="N43" s="203">
        <v>33.78</v>
      </c>
      <c r="O43" s="190">
        <v>0.8</v>
      </c>
      <c r="P43" s="154"/>
      <c r="Q43" s="154">
        <v>5.88</v>
      </c>
      <c r="R43" s="190">
        <v>1.91</v>
      </c>
      <c r="S43" s="154"/>
      <c r="T43" s="154">
        <v>0.28999999999999998</v>
      </c>
      <c r="U43" s="154">
        <v>2.02</v>
      </c>
      <c r="V43" s="154">
        <v>1.33</v>
      </c>
      <c r="W43" s="154"/>
      <c r="X43" s="154"/>
      <c r="Y43" s="154"/>
      <c r="Z43" s="205"/>
      <c r="AA43" s="154"/>
      <c r="AB43" s="154"/>
      <c r="AC43" s="161">
        <v>10.57</v>
      </c>
      <c r="AD43" s="154"/>
      <c r="AE43" s="154"/>
      <c r="AF43" s="154"/>
      <c r="AG43" s="154">
        <v>24.3</v>
      </c>
      <c r="AH43" s="203"/>
      <c r="AI43" s="154"/>
      <c r="AJ43" s="154"/>
      <c r="AK43" s="154"/>
      <c r="AL43" s="154"/>
      <c r="AM43" s="154"/>
      <c r="AN43" s="154"/>
      <c r="AO43" s="154"/>
      <c r="AP43" s="154">
        <v>0.64</v>
      </c>
      <c r="AQ43" s="154"/>
      <c r="AR43" s="193"/>
      <c r="AS43" s="193"/>
      <c r="AT43" s="193"/>
      <c r="AU43" s="194"/>
      <c r="AV43" s="193"/>
      <c r="AW43" s="193"/>
      <c r="AX43" s="193"/>
      <c r="AY43" s="193"/>
      <c r="AZ43" s="193"/>
      <c r="BA43" s="193"/>
      <c r="BB43" s="193"/>
      <c r="BC43" s="193"/>
      <c r="BD43" s="193"/>
      <c r="BE43" s="193"/>
      <c r="BF43" s="193"/>
      <c r="BG43" s="193"/>
      <c r="BH43" s="193"/>
      <c r="BI43" s="193"/>
      <c r="BJ43" s="193"/>
      <c r="BK43" s="193"/>
      <c r="BL43" s="193"/>
      <c r="BM43" s="193"/>
      <c r="BN43" s="193"/>
      <c r="BO43" s="161"/>
      <c r="BP43" s="193"/>
      <c r="BQ43" s="193"/>
      <c r="BR43" s="193"/>
      <c r="BS43" s="154">
        <f t="shared" si="7"/>
        <v>154.66</v>
      </c>
      <c r="BT43" s="156">
        <v>150.86000000000001</v>
      </c>
      <c r="BU43" s="156"/>
      <c r="BV43" s="156"/>
      <c r="BW43" s="156"/>
      <c r="BX43" s="156">
        <f t="shared" si="5"/>
        <v>150.86000000000001</v>
      </c>
      <c r="BY43" s="156">
        <f t="shared" si="6"/>
        <v>50.621890547263682</v>
      </c>
      <c r="BZ43" s="157"/>
    </row>
    <row r="44" spans="1:78" ht="69.95" customHeight="1" x14ac:dyDescent="0.2">
      <c r="A44" s="151" t="s">
        <v>53</v>
      </c>
      <c r="B44" s="151" t="s">
        <v>213</v>
      </c>
      <c r="C44" s="173" t="s">
        <v>315</v>
      </c>
      <c r="D44" s="201">
        <v>78107</v>
      </c>
      <c r="E44" s="153">
        <v>1939</v>
      </c>
      <c r="F44" s="154"/>
      <c r="G44" s="154"/>
      <c r="H44" s="154"/>
      <c r="I44" s="183">
        <v>289.56</v>
      </c>
      <c r="J44" s="154"/>
      <c r="K44" s="183">
        <v>72.62</v>
      </c>
      <c r="L44" s="183">
        <v>45.8</v>
      </c>
      <c r="M44" s="183">
        <v>56.2</v>
      </c>
      <c r="N44" s="183">
        <v>95.44</v>
      </c>
      <c r="O44" s="183">
        <v>0.3</v>
      </c>
      <c r="P44" s="154"/>
      <c r="Q44" s="183">
        <v>10.76</v>
      </c>
      <c r="R44" s="154"/>
      <c r="S44" s="154"/>
      <c r="T44" s="154"/>
      <c r="U44" s="154"/>
      <c r="V44" s="154"/>
      <c r="W44" s="154"/>
      <c r="X44" s="183">
        <v>16.899999999999999</v>
      </c>
      <c r="Y44" s="154"/>
      <c r="Z44" s="154"/>
      <c r="AA44" s="154"/>
      <c r="AB44" s="183">
        <v>70.53</v>
      </c>
      <c r="AC44" s="183">
        <v>10.78</v>
      </c>
      <c r="AD44" s="154"/>
      <c r="AE44" s="154"/>
      <c r="AF44" s="154"/>
      <c r="AG44" s="183">
        <v>87.53</v>
      </c>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f t="shared" si="7"/>
        <v>756.41999999999985</v>
      </c>
      <c r="BT44" s="156">
        <v>477.41</v>
      </c>
      <c r="BU44" s="156"/>
      <c r="BV44" s="156"/>
      <c r="BW44" s="156"/>
      <c r="BX44" s="156">
        <f t="shared" si="5"/>
        <v>477.41</v>
      </c>
      <c r="BY44" s="156">
        <f t="shared" si="6"/>
        <v>61.306662992470592</v>
      </c>
      <c r="BZ44" s="163"/>
    </row>
    <row r="45" spans="1:78" ht="62.45" customHeight="1" x14ac:dyDescent="0.2">
      <c r="A45" s="214" t="s">
        <v>53</v>
      </c>
      <c r="B45" s="214" t="s">
        <v>213</v>
      </c>
      <c r="C45" s="195" t="s">
        <v>318</v>
      </c>
      <c r="D45" s="228">
        <v>78110</v>
      </c>
      <c r="E45" s="221">
        <v>3136</v>
      </c>
      <c r="F45" s="154"/>
      <c r="G45" s="154"/>
      <c r="H45" s="154"/>
      <c r="I45" s="183">
        <v>393.98</v>
      </c>
      <c r="J45" s="154"/>
      <c r="K45" s="154"/>
      <c r="L45" s="183">
        <v>97.56</v>
      </c>
      <c r="M45" s="154"/>
      <c r="N45" s="154"/>
      <c r="O45" s="154"/>
      <c r="P45" s="154"/>
      <c r="Q45" s="154"/>
      <c r="R45" s="154"/>
      <c r="S45" s="154"/>
      <c r="T45" s="183">
        <v>0.56100000000000005</v>
      </c>
      <c r="U45" s="183">
        <v>0.34799999999999998</v>
      </c>
      <c r="V45" s="154"/>
      <c r="W45" s="154"/>
      <c r="X45" s="154"/>
      <c r="Y45" s="154"/>
      <c r="Z45" s="154"/>
      <c r="AA45" s="154"/>
      <c r="AB45" s="154"/>
      <c r="AC45" s="183">
        <v>80.47</v>
      </c>
      <c r="AD45" s="154"/>
      <c r="AE45" s="154"/>
      <c r="AF45" s="154"/>
      <c r="AG45" s="183">
        <v>169.5</v>
      </c>
      <c r="AH45" s="154"/>
      <c r="AI45" s="154"/>
      <c r="AJ45" s="154"/>
      <c r="AK45" s="154"/>
      <c r="AL45" s="154"/>
      <c r="AM45" s="154"/>
      <c r="AN45" s="154"/>
      <c r="AO45" s="154"/>
      <c r="AP45" s="183">
        <v>0.32</v>
      </c>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f t="shared" ref="BS45" si="8">SUM(G45:BR45)</f>
        <v>742.73900000000003</v>
      </c>
      <c r="BT45" s="156">
        <v>237.34</v>
      </c>
      <c r="BU45" s="156"/>
      <c r="BV45" s="156"/>
      <c r="BW45" s="156"/>
      <c r="BX45" s="156">
        <f t="shared" ref="BX45" si="9">BT45+BU45+BV45+BW45</f>
        <v>237.34</v>
      </c>
      <c r="BY45" s="156">
        <f t="shared" ref="BY45" si="10">BS45/(BS45+BX45)*100</f>
        <v>75.783584792654466</v>
      </c>
      <c r="BZ45" s="157"/>
    </row>
    <row r="46" spans="1:78" ht="74.099999999999994" customHeight="1" x14ac:dyDescent="0.2">
      <c r="A46" s="151" t="s">
        <v>53</v>
      </c>
      <c r="B46" s="151" t="s">
        <v>213</v>
      </c>
      <c r="C46" s="173" t="s">
        <v>323</v>
      </c>
      <c r="D46" s="152">
        <v>78112</v>
      </c>
      <c r="E46" s="153">
        <v>1541</v>
      </c>
      <c r="F46" s="154"/>
      <c r="G46" s="154"/>
      <c r="H46" s="154"/>
      <c r="I46" s="183">
        <v>150</v>
      </c>
      <c r="J46" s="154"/>
      <c r="K46" s="154"/>
      <c r="L46" s="183">
        <v>28.24</v>
      </c>
      <c r="M46" s="154"/>
      <c r="N46" s="183">
        <v>35.78</v>
      </c>
      <c r="O46" s="154"/>
      <c r="P46" s="154"/>
      <c r="Q46" s="154"/>
      <c r="R46" s="183">
        <v>8.31</v>
      </c>
      <c r="S46" s="154"/>
      <c r="T46" s="183">
        <v>0.08</v>
      </c>
      <c r="U46" s="154"/>
      <c r="V46" s="154"/>
      <c r="W46" s="183">
        <v>1.4999999999999999E-2</v>
      </c>
      <c r="X46" s="154"/>
      <c r="Y46" s="154"/>
      <c r="Z46" s="154"/>
      <c r="AA46" s="154"/>
      <c r="AB46" s="154"/>
      <c r="AC46" s="183">
        <v>28.4</v>
      </c>
      <c r="AD46" s="154"/>
      <c r="AE46" s="154"/>
      <c r="AF46" s="154"/>
      <c r="AG46" s="183">
        <v>46.16</v>
      </c>
      <c r="AH46" s="183"/>
      <c r="AI46" s="183">
        <v>0.03</v>
      </c>
      <c r="AJ46" s="183"/>
      <c r="AK46" s="183"/>
      <c r="AL46" s="183">
        <v>1.4999999999999999E-2</v>
      </c>
      <c r="AM46" s="183"/>
      <c r="AN46" s="183"/>
      <c r="AO46" s="183"/>
      <c r="AP46" s="183">
        <v>0.73</v>
      </c>
      <c r="AQ46" s="183"/>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f t="shared" si="7"/>
        <v>297.76</v>
      </c>
      <c r="BT46" s="156">
        <v>55.74</v>
      </c>
      <c r="BU46" s="156"/>
      <c r="BV46" s="156"/>
      <c r="BW46" s="156"/>
      <c r="BX46" s="156">
        <f t="shared" si="5"/>
        <v>55.74</v>
      </c>
      <c r="BY46" s="156">
        <f t="shared" si="6"/>
        <v>84.231966053748238</v>
      </c>
      <c r="BZ46" s="157"/>
    </row>
    <row r="47" spans="1:78" ht="70.7" customHeight="1" x14ac:dyDescent="0.2">
      <c r="A47" s="151" t="s">
        <v>53</v>
      </c>
      <c r="B47" s="151" t="s">
        <v>213</v>
      </c>
      <c r="C47" s="195" t="s">
        <v>324</v>
      </c>
      <c r="D47" s="152">
        <v>78114</v>
      </c>
      <c r="E47" s="153">
        <v>3512</v>
      </c>
      <c r="F47" s="153"/>
      <c r="G47" s="154"/>
      <c r="H47" s="154"/>
      <c r="I47" s="154">
        <v>225.45</v>
      </c>
      <c r="J47" s="154"/>
      <c r="K47" s="154"/>
      <c r="L47" s="154">
        <v>80.739999999999995</v>
      </c>
      <c r="M47" s="154"/>
      <c r="N47" s="154">
        <v>25.02</v>
      </c>
      <c r="O47" s="154"/>
      <c r="P47" s="154"/>
      <c r="Q47" s="154"/>
      <c r="R47" s="154">
        <v>4.38</v>
      </c>
      <c r="S47" s="154"/>
      <c r="T47" s="154"/>
      <c r="U47" s="154"/>
      <c r="V47" s="154"/>
      <c r="W47" s="154"/>
      <c r="X47" s="154"/>
      <c r="Y47" s="154"/>
      <c r="Z47" s="154"/>
      <c r="AA47" s="154"/>
      <c r="AB47" s="154"/>
      <c r="AC47" s="161">
        <v>36.6</v>
      </c>
      <c r="AD47" s="154"/>
      <c r="AE47" s="154"/>
      <c r="AF47" s="154"/>
      <c r="AG47" s="183">
        <v>121.46</v>
      </c>
      <c r="AH47" s="154"/>
      <c r="AI47" s="154">
        <v>0.08</v>
      </c>
      <c r="AJ47" s="154"/>
      <c r="AK47" s="154"/>
      <c r="AL47" s="154">
        <v>0.16</v>
      </c>
      <c r="AM47" s="154"/>
      <c r="AN47" s="154"/>
      <c r="AO47" s="154"/>
      <c r="AP47" s="154">
        <v>0.26</v>
      </c>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61"/>
      <c r="BP47" s="154"/>
      <c r="BQ47" s="154"/>
      <c r="BR47" s="154"/>
      <c r="BS47" s="154">
        <f t="shared" si="7"/>
        <v>494.15</v>
      </c>
      <c r="BT47" s="156">
        <v>442.83</v>
      </c>
      <c r="BU47" s="156"/>
      <c r="BV47" s="156"/>
      <c r="BW47" s="156"/>
      <c r="BX47" s="156">
        <f t="shared" si="5"/>
        <v>442.83</v>
      </c>
      <c r="BY47" s="156">
        <f t="shared" si="6"/>
        <v>52.738585668850988</v>
      </c>
      <c r="BZ47" s="157"/>
    </row>
    <row r="48" spans="1:78" ht="69.95" customHeight="1" x14ac:dyDescent="0.2">
      <c r="A48" s="151" t="s">
        <v>53</v>
      </c>
      <c r="B48" s="151" t="s">
        <v>213</v>
      </c>
      <c r="C48" s="196" t="s">
        <v>327</v>
      </c>
      <c r="D48" s="152">
        <v>78119</v>
      </c>
      <c r="E48" s="153">
        <v>17227</v>
      </c>
      <c r="F48" s="154"/>
      <c r="G48" s="154"/>
      <c r="H48" s="154"/>
      <c r="I48" s="154"/>
      <c r="J48" s="154"/>
      <c r="K48" s="154"/>
      <c r="L48" s="154"/>
      <c r="M48" s="154">
        <v>0</v>
      </c>
      <c r="N48" s="154">
        <v>71.8</v>
      </c>
      <c r="O48" s="154"/>
      <c r="P48" s="154"/>
      <c r="Q48" s="154"/>
      <c r="R48" s="154"/>
      <c r="S48" s="154"/>
      <c r="T48" s="154">
        <v>6.2E-2</v>
      </c>
      <c r="U48" s="154">
        <v>5.5E-2</v>
      </c>
      <c r="V48" s="154"/>
      <c r="W48" s="154"/>
      <c r="X48" s="154"/>
      <c r="Y48" s="154"/>
      <c r="Z48" s="154"/>
      <c r="AA48" s="154"/>
      <c r="AB48" s="154"/>
      <c r="AC48" s="154">
        <v>122.86</v>
      </c>
      <c r="AD48" s="154"/>
      <c r="AE48" s="154"/>
      <c r="AF48" s="154"/>
      <c r="AG48" s="154">
        <v>12.92</v>
      </c>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f t="shared" si="7"/>
        <v>207.69699999999997</v>
      </c>
      <c r="BT48" s="156">
        <v>6223.36</v>
      </c>
      <c r="BU48" s="156"/>
      <c r="BV48" s="156"/>
      <c r="BW48" s="156"/>
      <c r="BX48" s="156">
        <f t="shared" si="5"/>
        <v>6223.36</v>
      </c>
      <c r="BY48" s="156">
        <f t="shared" si="6"/>
        <v>3.2295935178307387</v>
      </c>
      <c r="BZ48" s="157"/>
    </row>
    <row r="49" spans="1:78" ht="80.849999999999994" customHeight="1" x14ac:dyDescent="0.2">
      <c r="A49" s="151" t="s">
        <v>53</v>
      </c>
      <c r="B49" s="151" t="s">
        <v>213</v>
      </c>
      <c r="C49" s="173" t="s">
        <v>338</v>
      </c>
      <c r="D49" s="201">
        <v>78129</v>
      </c>
      <c r="E49" s="153">
        <v>1213</v>
      </c>
      <c r="F49" s="154"/>
      <c r="G49" s="154"/>
      <c r="H49" s="154"/>
      <c r="I49" s="154"/>
      <c r="J49" s="154"/>
      <c r="K49" s="154"/>
      <c r="L49" s="183">
        <v>22.18</v>
      </c>
      <c r="M49" s="154"/>
      <c r="N49" s="154"/>
      <c r="O49" s="154"/>
      <c r="P49" s="154"/>
      <c r="Q49" s="154"/>
      <c r="R49" s="154"/>
      <c r="S49" s="154"/>
      <c r="T49" s="154"/>
      <c r="U49" s="154"/>
      <c r="V49" s="154"/>
      <c r="W49" s="154"/>
      <c r="X49" s="154"/>
      <c r="Y49" s="154"/>
      <c r="Z49" s="154"/>
      <c r="AA49" s="154"/>
      <c r="AB49" s="154"/>
      <c r="AC49" s="183">
        <v>20.74</v>
      </c>
      <c r="AD49" s="154"/>
      <c r="AE49" s="154"/>
      <c r="AF49" s="154"/>
      <c r="AG49" s="183">
        <v>44.2</v>
      </c>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f t="shared" si="7"/>
        <v>87.12</v>
      </c>
      <c r="BT49" s="156">
        <v>225.9</v>
      </c>
      <c r="BU49" s="156"/>
      <c r="BV49" s="156"/>
      <c r="BW49" s="156"/>
      <c r="BX49" s="156">
        <f t="shared" si="5"/>
        <v>225.9</v>
      </c>
      <c r="BY49" s="156">
        <f t="shared" si="6"/>
        <v>27.832087406555495</v>
      </c>
      <c r="BZ49" s="157"/>
    </row>
    <row r="50" spans="1:78" ht="65.25" customHeight="1" x14ac:dyDescent="0.2">
      <c r="A50" s="151" t="s">
        <v>53</v>
      </c>
      <c r="B50" s="151" t="s">
        <v>213</v>
      </c>
      <c r="C50" s="196" t="s">
        <v>340</v>
      </c>
      <c r="D50" s="201">
        <v>78132</v>
      </c>
      <c r="E50" s="153">
        <v>4939</v>
      </c>
      <c r="F50" s="154"/>
      <c r="G50" s="155"/>
      <c r="H50" s="155"/>
      <c r="I50" s="183">
        <v>254.64</v>
      </c>
      <c r="J50" s="154"/>
      <c r="K50" s="154">
        <v>545.91999999999996</v>
      </c>
      <c r="L50" s="154">
        <v>234.3</v>
      </c>
      <c r="M50" s="154">
        <v>77.08</v>
      </c>
      <c r="N50" s="154">
        <v>183.52</v>
      </c>
      <c r="O50" s="154">
        <v>14.97</v>
      </c>
      <c r="P50" s="154">
        <v>81.7</v>
      </c>
      <c r="Q50" s="154"/>
      <c r="R50" s="154">
        <v>6.87</v>
      </c>
      <c r="S50" s="154"/>
      <c r="T50" s="154"/>
      <c r="U50" s="154"/>
      <c r="V50" s="154"/>
      <c r="W50" s="154"/>
      <c r="X50" s="183">
        <v>75.31</v>
      </c>
      <c r="Y50" s="154">
        <v>74.540000000000006</v>
      </c>
      <c r="Z50" s="154"/>
      <c r="AA50" s="154"/>
      <c r="AB50" s="154"/>
      <c r="AC50" s="154">
        <v>56.99</v>
      </c>
      <c r="AD50" s="154"/>
      <c r="AE50" s="154"/>
      <c r="AF50" s="154"/>
      <c r="AG50" s="154">
        <v>74.459999999999994</v>
      </c>
      <c r="AH50" s="154"/>
      <c r="AI50" s="154"/>
      <c r="AJ50" s="154"/>
      <c r="AK50" s="154"/>
      <c r="AL50" s="154"/>
      <c r="AM50" s="154"/>
      <c r="AN50" s="154"/>
      <c r="AO50" s="154"/>
      <c r="AP50" s="183">
        <v>26.05</v>
      </c>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f t="shared" si="7"/>
        <v>1706.3499999999997</v>
      </c>
      <c r="BT50" s="156">
        <v>1600.48</v>
      </c>
      <c r="BU50" s="156"/>
      <c r="BV50" s="156"/>
      <c r="BW50" s="156"/>
      <c r="BX50" s="156">
        <f t="shared" si="5"/>
        <v>1600.48</v>
      </c>
      <c r="BY50" s="156">
        <f t="shared" si="6"/>
        <v>51.600777784161863</v>
      </c>
      <c r="BZ50" s="163"/>
    </row>
    <row r="51" spans="1:78" ht="63.95" customHeight="1" x14ac:dyDescent="0.2">
      <c r="A51" s="151" t="s">
        <v>53</v>
      </c>
      <c r="B51" s="151" t="s">
        <v>213</v>
      </c>
      <c r="C51" s="196" t="s">
        <v>352</v>
      </c>
      <c r="D51" s="152">
        <v>78143</v>
      </c>
      <c r="E51" s="153">
        <v>4530</v>
      </c>
      <c r="F51" s="154"/>
      <c r="G51" s="155"/>
      <c r="H51" s="155"/>
      <c r="I51" s="154">
        <v>581.94000000000005</v>
      </c>
      <c r="J51" s="154"/>
      <c r="K51" s="154"/>
      <c r="L51" s="154">
        <v>170.24</v>
      </c>
      <c r="M51" s="154"/>
      <c r="N51" s="154">
        <v>116.64</v>
      </c>
      <c r="O51" s="154"/>
      <c r="P51" s="154"/>
      <c r="Q51" s="154"/>
      <c r="R51" s="154">
        <v>21.59</v>
      </c>
      <c r="S51" s="154"/>
      <c r="T51" s="154">
        <v>0.46200000000000002</v>
      </c>
      <c r="U51" s="154">
        <v>0.35</v>
      </c>
      <c r="V51" s="154">
        <v>0.02</v>
      </c>
      <c r="W51" s="154"/>
      <c r="X51" s="154"/>
      <c r="Y51" s="154"/>
      <c r="Z51" s="154"/>
      <c r="AA51" s="154"/>
      <c r="AB51" s="154"/>
      <c r="AC51" s="154">
        <v>87.11</v>
      </c>
      <c r="AD51" s="154"/>
      <c r="AE51" s="154"/>
      <c r="AF51" s="154"/>
      <c r="AG51" s="154">
        <v>128.66</v>
      </c>
      <c r="AH51" s="154"/>
      <c r="AI51" s="154">
        <v>0.03</v>
      </c>
      <c r="AJ51" s="154"/>
      <c r="AK51" s="154"/>
      <c r="AL51" s="154">
        <v>0.02</v>
      </c>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f t="shared" si="7"/>
        <v>1107.0620000000001</v>
      </c>
      <c r="BT51" s="156">
        <v>1097.92</v>
      </c>
      <c r="BU51" s="156"/>
      <c r="BV51" s="156"/>
      <c r="BW51" s="156"/>
      <c r="BX51" s="156">
        <f t="shared" si="5"/>
        <v>1097.92</v>
      </c>
      <c r="BY51" s="156">
        <f t="shared" si="6"/>
        <v>50.207303279573267</v>
      </c>
      <c r="BZ51" s="157"/>
    </row>
    <row r="52" spans="1:78" ht="58.5" customHeight="1" x14ac:dyDescent="0.2">
      <c r="A52" s="159" t="s">
        <v>53</v>
      </c>
      <c r="B52" s="151" t="s">
        <v>364</v>
      </c>
      <c r="C52" s="173" t="s">
        <v>371</v>
      </c>
      <c r="D52" s="159">
        <v>80007</v>
      </c>
      <c r="E52" s="153">
        <v>10150</v>
      </c>
      <c r="F52" s="154"/>
      <c r="G52" s="154"/>
      <c r="H52" s="154"/>
      <c r="I52" s="154"/>
      <c r="J52" s="154"/>
      <c r="K52" s="154"/>
      <c r="L52" s="183">
        <v>34.5</v>
      </c>
      <c r="M52" s="183">
        <v>1.86</v>
      </c>
      <c r="N52" s="183">
        <v>38.22</v>
      </c>
      <c r="O52" s="183">
        <v>73.62</v>
      </c>
      <c r="P52" s="183"/>
      <c r="Q52" s="183"/>
      <c r="R52" s="183">
        <v>2.58</v>
      </c>
      <c r="S52" s="183"/>
      <c r="T52" s="183"/>
      <c r="U52" s="183"/>
      <c r="V52" s="183"/>
      <c r="W52" s="183"/>
      <c r="X52" s="183">
        <v>3.2</v>
      </c>
      <c r="Y52" s="183"/>
      <c r="Z52" s="183"/>
      <c r="AA52" s="183"/>
      <c r="AB52" s="183">
        <v>3.04</v>
      </c>
      <c r="AC52" s="183">
        <v>34.46</v>
      </c>
      <c r="AD52" s="183"/>
      <c r="AE52" s="183"/>
      <c r="AF52" s="183"/>
      <c r="AG52" s="183"/>
      <c r="AH52" s="183"/>
      <c r="AI52" s="183"/>
      <c r="AJ52" s="183"/>
      <c r="AK52" s="183"/>
      <c r="AL52" s="183"/>
      <c r="AM52" s="183"/>
      <c r="AN52" s="183"/>
      <c r="AO52" s="183"/>
      <c r="AP52" s="183">
        <v>0.27500000000000002</v>
      </c>
      <c r="AQ52" s="183"/>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f t="shared" si="7"/>
        <v>191.755</v>
      </c>
      <c r="BT52" s="156">
        <v>5082.3</v>
      </c>
      <c r="BU52" s="156"/>
      <c r="BV52" s="156"/>
      <c r="BW52" s="156"/>
      <c r="BX52" s="156">
        <f t="shared" si="5"/>
        <v>5082.3</v>
      </c>
      <c r="BY52" s="156">
        <f t="shared" si="6"/>
        <v>3.6358172222322285</v>
      </c>
      <c r="BZ52" s="157"/>
    </row>
    <row r="53" spans="1:78" ht="56.45" customHeight="1" x14ac:dyDescent="0.2">
      <c r="A53" s="159" t="s">
        <v>53</v>
      </c>
      <c r="B53" s="151" t="s">
        <v>364</v>
      </c>
      <c r="C53" s="196" t="s">
        <v>373</v>
      </c>
      <c r="D53" s="159">
        <v>80009</v>
      </c>
      <c r="E53" s="153">
        <v>4294</v>
      </c>
      <c r="F53" s="155"/>
      <c r="G53" s="154"/>
      <c r="H53" s="154"/>
      <c r="I53" s="183">
        <v>78.239999999999995</v>
      </c>
      <c r="J53" s="154"/>
      <c r="K53" s="154">
        <v>7.18</v>
      </c>
      <c r="L53" s="154">
        <v>59.89</v>
      </c>
      <c r="M53" s="154">
        <v>29.29</v>
      </c>
      <c r="N53" s="154">
        <v>86.05</v>
      </c>
      <c r="O53" s="154"/>
      <c r="P53" s="154"/>
      <c r="Q53" s="154"/>
      <c r="R53" s="154"/>
      <c r="S53" s="154"/>
      <c r="T53" s="154"/>
      <c r="U53" s="154">
        <v>11.54</v>
      </c>
      <c r="V53" s="154">
        <v>3.56</v>
      </c>
      <c r="W53" s="154"/>
      <c r="X53" s="154"/>
      <c r="Y53" s="154"/>
      <c r="Z53" s="154"/>
      <c r="AA53" s="154"/>
      <c r="AB53" s="154"/>
      <c r="AC53" s="183">
        <v>27.21</v>
      </c>
      <c r="AD53" s="154"/>
      <c r="AE53" s="154"/>
      <c r="AF53" s="154"/>
      <c r="AG53" s="154">
        <v>59.6</v>
      </c>
      <c r="AH53" s="154"/>
      <c r="AI53" s="154"/>
      <c r="AJ53" s="154"/>
      <c r="AK53" s="154"/>
      <c r="AL53" s="154"/>
      <c r="AM53" s="154"/>
      <c r="AN53" s="154"/>
      <c r="AO53" s="154"/>
      <c r="AP53" s="154">
        <v>0.63900000000000001</v>
      </c>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v>37.61</v>
      </c>
      <c r="BP53" s="154"/>
      <c r="BQ53" s="154"/>
      <c r="BR53" s="154"/>
      <c r="BS53" s="154">
        <f t="shared" si="7"/>
        <v>400.80900000000003</v>
      </c>
      <c r="BT53" s="156">
        <v>1211.8800000000001</v>
      </c>
      <c r="BU53" s="156"/>
      <c r="BV53" s="156"/>
      <c r="BW53" s="156"/>
      <c r="BX53" s="156">
        <f t="shared" si="5"/>
        <v>1211.8800000000001</v>
      </c>
      <c r="BY53" s="156">
        <f t="shared" si="6"/>
        <v>24.853459036429218</v>
      </c>
      <c r="BZ53" s="157"/>
    </row>
    <row r="54" spans="1:78" ht="55.15" customHeight="1" x14ac:dyDescent="0.2">
      <c r="A54" s="159" t="s">
        <v>53</v>
      </c>
      <c r="B54" s="151" t="s">
        <v>364</v>
      </c>
      <c r="C54" s="173" t="s">
        <v>374</v>
      </c>
      <c r="D54" s="159">
        <v>80010</v>
      </c>
      <c r="E54" s="153">
        <v>1379</v>
      </c>
      <c r="F54" s="154"/>
      <c r="G54" s="154"/>
      <c r="H54" s="154"/>
      <c r="I54" s="154"/>
      <c r="J54" s="154"/>
      <c r="K54" s="154"/>
      <c r="L54" s="183">
        <v>13.06</v>
      </c>
      <c r="M54" s="183">
        <v>12.04</v>
      </c>
      <c r="N54" s="183">
        <v>2.46</v>
      </c>
      <c r="O54" s="154"/>
      <c r="P54" s="154"/>
      <c r="Q54" s="154"/>
      <c r="R54" s="183">
        <v>2.1</v>
      </c>
      <c r="S54" s="154"/>
      <c r="T54" s="154"/>
      <c r="U54" s="154"/>
      <c r="V54" s="154"/>
      <c r="W54" s="154"/>
      <c r="X54" s="154"/>
      <c r="Y54" s="154"/>
      <c r="Z54" s="183">
        <v>9.06</v>
      </c>
      <c r="AA54" s="154"/>
      <c r="AB54" s="154"/>
      <c r="AC54" s="183">
        <v>31.87</v>
      </c>
      <c r="AD54" s="154"/>
      <c r="AE54" s="154"/>
      <c r="AF54" s="154"/>
      <c r="AG54" s="183">
        <v>5.0199999999999996</v>
      </c>
      <c r="AH54" s="154"/>
      <c r="AI54" s="154"/>
      <c r="AJ54" s="154"/>
      <c r="AK54" s="154"/>
      <c r="AL54" s="154"/>
      <c r="AM54" s="154"/>
      <c r="AN54" s="154"/>
      <c r="AO54" s="154"/>
      <c r="AP54" s="183">
        <v>0.26400000000000001</v>
      </c>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f t="shared" si="7"/>
        <v>75.873999999999995</v>
      </c>
      <c r="BT54" s="156">
        <v>470.47</v>
      </c>
      <c r="BU54" s="156"/>
      <c r="BV54" s="156"/>
      <c r="BW54" s="156"/>
      <c r="BX54" s="156">
        <f t="shared" si="5"/>
        <v>470.47</v>
      </c>
      <c r="BY54" s="156">
        <f t="shared" si="6"/>
        <v>13.887587307630355</v>
      </c>
      <c r="BZ54" s="157"/>
    </row>
    <row r="55" spans="1:78" ht="51.6" customHeight="1" x14ac:dyDescent="0.2">
      <c r="A55" s="159" t="s">
        <v>53</v>
      </c>
      <c r="B55" s="151" t="s">
        <v>364</v>
      </c>
      <c r="C55" s="173" t="s">
        <v>380</v>
      </c>
      <c r="D55" s="159">
        <v>80016</v>
      </c>
      <c r="E55" s="153">
        <v>914</v>
      </c>
      <c r="F55" s="190"/>
      <c r="G55" s="190"/>
      <c r="H55" s="190"/>
      <c r="I55" s="190"/>
      <c r="J55" s="190"/>
      <c r="K55" s="190"/>
      <c r="L55" s="168">
        <v>9.24</v>
      </c>
      <c r="M55" s="190">
        <v>0.12</v>
      </c>
      <c r="N55" s="190">
        <v>10.88</v>
      </c>
      <c r="O55" s="190"/>
      <c r="P55" s="190"/>
      <c r="Q55" s="190"/>
      <c r="R55" s="190">
        <v>2.4</v>
      </c>
      <c r="S55" s="190"/>
      <c r="T55" s="190">
        <v>3.94</v>
      </c>
      <c r="U55" s="190"/>
      <c r="V55" s="190"/>
      <c r="W55" s="190"/>
      <c r="X55" s="190">
        <v>4.6100000000000003</v>
      </c>
      <c r="Y55" s="190">
        <v>0.37</v>
      </c>
      <c r="Z55" s="190"/>
      <c r="AA55" s="190"/>
      <c r="AB55" s="190"/>
      <c r="AC55" s="190">
        <v>10.35</v>
      </c>
      <c r="AD55" s="190"/>
      <c r="AE55" s="190"/>
      <c r="AF55" s="190"/>
      <c r="AG55" s="168">
        <v>10.54</v>
      </c>
      <c r="AH55" s="190"/>
      <c r="AI55" s="190"/>
      <c r="AJ55" s="190"/>
      <c r="AK55" s="190"/>
      <c r="AL55" s="190"/>
      <c r="AM55" s="190"/>
      <c r="AN55" s="190"/>
      <c r="AO55" s="190"/>
      <c r="AP55" s="190">
        <v>0.45500000000000002</v>
      </c>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54">
        <f t="shared" si="7"/>
        <v>52.905000000000001</v>
      </c>
      <c r="BT55" s="156">
        <v>223.58</v>
      </c>
      <c r="BU55" s="156"/>
      <c r="BV55" s="156"/>
      <c r="BW55" s="156"/>
      <c r="BX55" s="156">
        <f t="shared" si="5"/>
        <v>223.58</v>
      </c>
      <c r="BY55" s="156">
        <f t="shared" si="6"/>
        <v>19.134853608694865</v>
      </c>
      <c r="BZ55" s="157"/>
    </row>
    <row r="56" spans="1:78" ht="53.1" customHeight="1" x14ac:dyDescent="0.2">
      <c r="A56" s="159" t="s">
        <v>53</v>
      </c>
      <c r="B56" s="151" t="s">
        <v>364</v>
      </c>
      <c r="C56" s="196" t="s">
        <v>394</v>
      </c>
      <c r="D56" s="159">
        <v>80030</v>
      </c>
      <c r="E56" s="153">
        <v>848</v>
      </c>
      <c r="F56" s="154"/>
      <c r="G56" s="155"/>
      <c r="H56" s="155"/>
      <c r="I56" s="154"/>
      <c r="J56" s="154"/>
      <c r="K56" s="154"/>
      <c r="L56" s="154">
        <v>7.7</v>
      </c>
      <c r="M56" s="154">
        <v>3.72</v>
      </c>
      <c r="N56" s="154"/>
      <c r="O56" s="154"/>
      <c r="P56" s="154"/>
      <c r="Q56" s="183">
        <v>0.5</v>
      </c>
      <c r="R56" s="154">
        <v>3.07</v>
      </c>
      <c r="S56" s="154"/>
      <c r="T56" s="154"/>
      <c r="U56" s="154"/>
      <c r="V56" s="154"/>
      <c r="W56" s="154"/>
      <c r="X56" s="183">
        <v>0</v>
      </c>
      <c r="Y56" s="154"/>
      <c r="Z56" s="154"/>
      <c r="AA56" s="154"/>
      <c r="AB56" s="154"/>
      <c r="AC56" s="154">
        <v>31.28</v>
      </c>
      <c r="AD56" s="154"/>
      <c r="AE56" s="154"/>
      <c r="AF56" s="154"/>
      <c r="AG56" s="154"/>
      <c r="AH56" s="154"/>
      <c r="AI56" s="154"/>
      <c r="AJ56" s="154"/>
      <c r="AK56" s="154"/>
      <c r="AL56" s="154"/>
      <c r="AM56" s="154"/>
      <c r="AN56" s="154"/>
      <c r="AO56" s="154"/>
      <c r="AP56" s="154">
        <v>0.39</v>
      </c>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f t="shared" si="7"/>
        <v>46.660000000000004</v>
      </c>
      <c r="BT56" s="156">
        <v>288.06</v>
      </c>
      <c r="BU56" s="156"/>
      <c r="BV56" s="156"/>
      <c r="BW56" s="156"/>
      <c r="BX56" s="156">
        <f t="shared" si="5"/>
        <v>288.06</v>
      </c>
      <c r="BY56" s="156">
        <f t="shared" si="6"/>
        <v>13.940009560229447</v>
      </c>
      <c r="BZ56" s="157"/>
    </row>
    <row r="57" spans="1:78" ht="60.4" customHeight="1" x14ac:dyDescent="0.2">
      <c r="A57" s="159" t="s">
        <v>53</v>
      </c>
      <c r="B57" s="151" t="s">
        <v>364</v>
      </c>
      <c r="C57" s="173" t="s">
        <v>402</v>
      </c>
      <c r="D57" s="159">
        <v>80038</v>
      </c>
      <c r="E57" s="153">
        <v>19970</v>
      </c>
      <c r="F57" s="154"/>
      <c r="G57" s="154"/>
      <c r="H57" s="154"/>
      <c r="I57" s="154"/>
      <c r="J57" s="154"/>
      <c r="K57" s="154"/>
      <c r="L57" s="154"/>
      <c r="M57" s="154"/>
      <c r="N57" s="154"/>
      <c r="O57" s="154"/>
      <c r="P57" s="154"/>
      <c r="Q57" s="154"/>
      <c r="R57" s="183">
        <v>20.420000000000002</v>
      </c>
      <c r="S57" s="154"/>
      <c r="T57" s="154"/>
      <c r="U57" s="154"/>
      <c r="V57" s="154"/>
      <c r="W57" s="154"/>
      <c r="X57" s="154"/>
      <c r="Y57" s="154"/>
      <c r="Z57" s="154"/>
      <c r="AA57" s="154"/>
      <c r="AB57" s="154"/>
      <c r="AC57" s="183">
        <v>129.46</v>
      </c>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f t="shared" si="7"/>
        <v>149.88</v>
      </c>
      <c r="BT57" s="156">
        <v>8150.8</v>
      </c>
      <c r="BU57" s="156"/>
      <c r="BV57" s="156"/>
      <c r="BW57" s="156"/>
      <c r="BX57" s="156">
        <f t="shared" si="5"/>
        <v>8150.8</v>
      </c>
      <c r="BY57" s="156">
        <f t="shared" si="6"/>
        <v>1.8056352009714867</v>
      </c>
      <c r="BZ57" s="154"/>
    </row>
    <row r="58" spans="1:78" ht="70.7" customHeight="1" x14ac:dyDescent="0.2">
      <c r="A58" s="159" t="s">
        <v>53</v>
      </c>
      <c r="B58" s="151" t="s">
        <v>364</v>
      </c>
      <c r="C58" s="173" t="s">
        <v>406</v>
      </c>
      <c r="D58" s="159">
        <v>80042</v>
      </c>
      <c r="E58" s="153">
        <v>5143</v>
      </c>
      <c r="F58" s="154"/>
      <c r="G58" s="154"/>
      <c r="H58" s="154"/>
      <c r="I58" s="154"/>
      <c r="J58" s="154"/>
      <c r="K58" s="154"/>
      <c r="L58" s="183">
        <v>45.6</v>
      </c>
      <c r="M58" s="183">
        <v>105.6</v>
      </c>
      <c r="N58" s="183">
        <v>26.16</v>
      </c>
      <c r="O58" s="154"/>
      <c r="P58" s="154"/>
      <c r="Q58" s="154"/>
      <c r="R58" s="183">
        <v>5.05</v>
      </c>
      <c r="S58" s="183">
        <v>0</v>
      </c>
      <c r="T58" s="183">
        <v>0.91</v>
      </c>
      <c r="U58" s="154"/>
      <c r="V58" s="154"/>
      <c r="W58" s="154"/>
      <c r="X58" s="154"/>
      <c r="Y58" s="154"/>
      <c r="Z58" s="154"/>
      <c r="AA58" s="154"/>
      <c r="AB58" s="154"/>
      <c r="AC58" s="183">
        <v>25.11</v>
      </c>
      <c r="AD58" s="154"/>
      <c r="AE58" s="154"/>
      <c r="AF58" s="154"/>
      <c r="AG58" s="183">
        <v>22.35</v>
      </c>
      <c r="AH58" s="154"/>
      <c r="AI58" s="154"/>
      <c r="AJ58" s="154"/>
      <c r="AK58" s="154"/>
      <c r="AL58" s="154"/>
      <c r="AM58" s="154"/>
      <c r="AN58" s="154"/>
      <c r="AO58" s="154"/>
      <c r="AP58" s="183">
        <v>0.28799999999999998</v>
      </c>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f t="shared" si="7"/>
        <v>231.06800000000001</v>
      </c>
      <c r="BT58" s="156">
        <v>2096.1</v>
      </c>
      <c r="BU58" s="156"/>
      <c r="BV58" s="156"/>
      <c r="BW58" s="156"/>
      <c r="BX58" s="156">
        <f t="shared" si="5"/>
        <v>2096.1</v>
      </c>
      <c r="BY58" s="156">
        <f t="shared" si="6"/>
        <v>9.9291499367471534</v>
      </c>
      <c r="BZ58" s="157"/>
    </row>
    <row r="59" spans="1:78" ht="69.95" customHeight="1" x14ac:dyDescent="0.2">
      <c r="A59" s="159" t="s">
        <v>53</v>
      </c>
      <c r="B59" s="151" t="s">
        <v>364</v>
      </c>
      <c r="C59" s="173" t="s">
        <v>447</v>
      </c>
      <c r="D59" s="159">
        <v>80082</v>
      </c>
      <c r="E59" s="153">
        <v>1404</v>
      </c>
      <c r="F59" s="154"/>
      <c r="G59" s="154"/>
      <c r="H59" s="154"/>
      <c r="I59" s="183">
        <v>12.92</v>
      </c>
      <c r="J59" s="154"/>
      <c r="K59" s="183">
        <v>0.42</v>
      </c>
      <c r="L59" s="183">
        <v>22.696999999999999</v>
      </c>
      <c r="M59" s="154"/>
      <c r="N59" s="183">
        <v>4.7</v>
      </c>
      <c r="O59" s="183">
        <v>1.34</v>
      </c>
      <c r="P59" s="154"/>
      <c r="Q59" s="154"/>
      <c r="R59" s="183">
        <v>1.75</v>
      </c>
      <c r="S59" s="154"/>
      <c r="T59" s="183">
        <v>3.12</v>
      </c>
      <c r="U59" s="154"/>
      <c r="V59" s="154"/>
      <c r="W59" s="154"/>
      <c r="X59" s="183">
        <v>1.56</v>
      </c>
      <c r="Y59" s="154"/>
      <c r="Z59" s="183">
        <v>3.86</v>
      </c>
      <c r="AA59" s="154"/>
      <c r="AB59" s="154"/>
      <c r="AC59" s="183">
        <v>15.26</v>
      </c>
      <c r="AD59" s="154"/>
      <c r="AE59" s="154"/>
      <c r="AF59" s="154"/>
      <c r="AG59" s="183">
        <v>23.28</v>
      </c>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f t="shared" si="7"/>
        <v>90.907000000000011</v>
      </c>
      <c r="BT59" s="156">
        <v>304.62</v>
      </c>
      <c r="BU59" s="156"/>
      <c r="BV59" s="156"/>
      <c r="BW59" s="156"/>
      <c r="BX59" s="156">
        <f t="shared" si="5"/>
        <v>304.62</v>
      </c>
      <c r="BY59" s="156">
        <f t="shared" si="6"/>
        <v>22.983765962879904</v>
      </c>
      <c r="BZ59" s="157"/>
    </row>
    <row r="60" spans="1:78" ht="49.5" x14ac:dyDescent="0.2">
      <c r="A60" s="159" t="s">
        <v>53</v>
      </c>
      <c r="B60" s="151" t="s">
        <v>364</v>
      </c>
      <c r="C60" s="158" t="s">
        <v>452</v>
      </c>
      <c r="D60" s="159">
        <v>80088</v>
      </c>
      <c r="E60" s="153">
        <v>18204</v>
      </c>
      <c r="F60" s="154"/>
      <c r="G60" s="155"/>
      <c r="H60" s="155"/>
      <c r="I60" s="161">
        <v>116.94</v>
      </c>
      <c r="J60" s="161"/>
      <c r="K60" s="161">
        <v>55.14</v>
      </c>
      <c r="L60" s="161">
        <v>178.92</v>
      </c>
      <c r="M60" s="161">
        <v>156.58000000000001</v>
      </c>
      <c r="N60" s="161">
        <v>55.9</v>
      </c>
      <c r="O60" s="161">
        <v>6.86</v>
      </c>
      <c r="P60" s="161"/>
      <c r="Q60" s="161"/>
      <c r="R60" s="161">
        <v>15.48</v>
      </c>
      <c r="S60" s="160"/>
      <c r="T60" s="161"/>
      <c r="U60" s="161"/>
      <c r="V60" s="161"/>
      <c r="W60" s="161"/>
      <c r="X60" s="161"/>
      <c r="Y60" s="161"/>
      <c r="Z60" s="161"/>
      <c r="AA60" s="161"/>
      <c r="AB60" s="161"/>
      <c r="AC60" s="161">
        <v>145.26</v>
      </c>
      <c r="AD60" s="161"/>
      <c r="AE60" s="161"/>
      <c r="AF60" s="161"/>
      <c r="AG60" s="161">
        <v>270.18</v>
      </c>
      <c r="AH60" s="161"/>
      <c r="AI60" s="161">
        <v>0.67300000000000004</v>
      </c>
      <c r="AJ60" s="161"/>
      <c r="AK60" s="161"/>
      <c r="AL60" s="161"/>
      <c r="AM60" s="161">
        <v>0.254</v>
      </c>
      <c r="AN60" s="161"/>
      <c r="AO60" s="161"/>
      <c r="AP60" s="161">
        <v>2.3769999999999998</v>
      </c>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54">
        <f t="shared" si="7"/>
        <v>1004.564</v>
      </c>
      <c r="BT60" s="156">
        <v>6923.57</v>
      </c>
      <c r="BU60" s="156"/>
      <c r="BV60" s="156"/>
      <c r="BW60" s="156"/>
      <c r="BX60" s="156">
        <f t="shared" si="5"/>
        <v>6923.57</v>
      </c>
      <c r="BY60" s="156">
        <f t="shared" si="6"/>
        <v>12.670875643625598</v>
      </c>
      <c r="BZ60" s="157"/>
    </row>
    <row r="61" spans="1:78" ht="56.45" customHeight="1" x14ac:dyDescent="0.2">
      <c r="A61" s="159" t="s">
        <v>53</v>
      </c>
      <c r="B61" s="151" t="s">
        <v>364</v>
      </c>
      <c r="C61" s="173" t="s">
        <v>453</v>
      </c>
      <c r="D61" s="159">
        <v>80089</v>
      </c>
      <c r="E61" s="153">
        <v>2064</v>
      </c>
      <c r="F61" s="161"/>
      <c r="G61" s="161"/>
      <c r="H61" s="161"/>
      <c r="I61" s="161">
        <v>0.96</v>
      </c>
      <c r="J61" s="161"/>
      <c r="K61" s="161"/>
      <c r="L61" s="161">
        <v>3.86</v>
      </c>
      <c r="M61" s="161">
        <v>0.53</v>
      </c>
      <c r="N61" s="161">
        <v>5.66</v>
      </c>
      <c r="O61" s="161"/>
      <c r="P61" s="161"/>
      <c r="Q61" s="161"/>
      <c r="R61" s="161"/>
      <c r="S61" s="161"/>
      <c r="T61" s="161"/>
      <c r="U61" s="161"/>
      <c r="V61" s="161"/>
      <c r="W61" s="161"/>
      <c r="X61" s="161"/>
      <c r="Y61" s="161"/>
      <c r="Z61" s="161"/>
      <c r="AA61" s="161"/>
      <c r="AB61" s="161"/>
      <c r="AC61" s="161">
        <v>9.4</v>
      </c>
      <c r="AD61" s="161"/>
      <c r="AE61" s="161"/>
      <c r="AF61" s="161"/>
      <c r="AG61" s="161">
        <v>4.6900000000000004</v>
      </c>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54">
        <f t="shared" si="7"/>
        <v>25.100000000000005</v>
      </c>
      <c r="BT61" s="156">
        <v>669.38</v>
      </c>
      <c r="BU61" s="156"/>
      <c r="BV61" s="156"/>
      <c r="BW61" s="156"/>
      <c r="BX61" s="156">
        <f t="shared" si="5"/>
        <v>669.38</v>
      </c>
      <c r="BY61" s="156">
        <f t="shared" si="6"/>
        <v>3.6142149521944487</v>
      </c>
      <c r="BZ61" s="157"/>
    </row>
    <row r="62" spans="1:78" ht="67.900000000000006" customHeight="1" x14ac:dyDescent="0.2">
      <c r="A62" s="159" t="s">
        <v>53</v>
      </c>
      <c r="B62" s="151" t="s">
        <v>364</v>
      </c>
      <c r="C62" s="173" t="s">
        <v>457</v>
      </c>
      <c r="D62" s="159">
        <v>80093</v>
      </c>
      <c r="E62" s="153">
        <v>15613</v>
      </c>
      <c r="F62" s="154"/>
      <c r="G62" s="154"/>
      <c r="H62" s="154"/>
      <c r="I62" s="183">
        <v>1554.1</v>
      </c>
      <c r="J62" s="154"/>
      <c r="K62" s="183">
        <v>278.98</v>
      </c>
      <c r="L62" s="183">
        <v>561.20000000000005</v>
      </c>
      <c r="M62" s="183">
        <v>97.86</v>
      </c>
      <c r="N62" s="183">
        <v>439.26</v>
      </c>
      <c r="O62" s="154"/>
      <c r="P62" s="154"/>
      <c r="Q62" s="154"/>
      <c r="R62" s="183">
        <v>34.61</v>
      </c>
      <c r="S62" s="154"/>
      <c r="T62" s="154"/>
      <c r="U62" s="154"/>
      <c r="V62" s="154"/>
      <c r="W62" s="154"/>
      <c r="X62" s="154"/>
      <c r="Y62" s="154"/>
      <c r="Z62" s="154"/>
      <c r="AA62" s="154"/>
      <c r="AB62" s="183">
        <v>164.02</v>
      </c>
      <c r="AC62" s="183">
        <v>295.95999999999998</v>
      </c>
      <c r="AD62" s="154"/>
      <c r="AE62" s="154"/>
      <c r="AF62" s="154"/>
      <c r="AG62" s="183">
        <v>417.76</v>
      </c>
      <c r="AH62" s="154"/>
      <c r="AI62" s="183">
        <v>0.6</v>
      </c>
      <c r="AJ62" s="154"/>
      <c r="AK62" s="154"/>
      <c r="AL62" s="154"/>
      <c r="AM62" s="154"/>
      <c r="AN62" s="154"/>
      <c r="AO62" s="154"/>
      <c r="AP62" s="183">
        <v>4.7830000000000004</v>
      </c>
      <c r="AQ62" s="154"/>
      <c r="AR62" s="154"/>
      <c r="AS62" s="154"/>
      <c r="AT62" s="154"/>
      <c r="AU62" s="154"/>
      <c r="AV62" s="154"/>
      <c r="AW62" s="154"/>
      <c r="AX62" s="154"/>
      <c r="AY62" s="154"/>
      <c r="AZ62" s="154"/>
      <c r="BA62" s="154"/>
      <c r="BB62" s="154"/>
      <c r="BC62" s="154"/>
      <c r="BD62" s="154"/>
      <c r="BE62" s="154"/>
      <c r="BF62" s="154"/>
      <c r="BG62" s="183">
        <v>0</v>
      </c>
      <c r="BH62" s="154"/>
      <c r="BI62" s="154"/>
      <c r="BJ62" s="154"/>
      <c r="BK62" s="154"/>
      <c r="BL62" s="154"/>
      <c r="BM62" s="154"/>
      <c r="BN62" s="154"/>
      <c r="BO62" s="183">
        <v>511.4</v>
      </c>
      <c r="BP62" s="154"/>
      <c r="BQ62" s="154"/>
      <c r="BR62" s="154"/>
      <c r="BS62" s="154">
        <f t="shared" si="7"/>
        <v>4360.5329999999994</v>
      </c>
      <c r="BT62" s="156">
        <v>2355.8000000000002</v>
      </c>
      <c r="BU62" s="156"/>
      <c r="BV62" s="156"/>
      <c r="BW62" s="156"/>
      <c r="BX62" s="156">
        <f t="shared" si="5"/>
        <v>2355.8000000000002</v>
      </c>
      <c r="BY62" s="156">
        <f t="shared" si="6"/>
        <v>64.924312120914777</v>
      </c>
      <c r="BZ62" s="156"/>
    </row>
    <row r="63" spans="1:78" ht="52.35" customHeight="1" x14ac:dyDescent="0.2">
      <c r="A63" s="159" t="s">
        <v>53</v>
      </c>
      <c r="B63" s="151" t="s">
        <v>54</v>
      </c>
      <c r="C63" s="173" t="s">
        <v>60</v>
      </c>
      <c r="D63" s="159">
        <v>102006</v>
      </c>
      <c r="E63" s="153">
        <v>3282</v>
      </c>
      <c r="F63" s="154"/>
      <c r="G63" s="154"/>
      <c r="H63" s="154"/>
      <c r="I63" s="154"/>
      <c r="J63" s="154"/>
      <c r="K63" s="154"/>
      <c r="L63" s="183">
        <v>33.299999999999997</v>
      </c>
      <c r="M63" s="183">
        <v>10.119999999999999</v>
      </c>
      <c r="N63" s="183">
        <v>34.159999999999997</v>
      </c>
      <c r="O63" s="183">
        <v>38.56</v>
      </c>
      <c r="P63" s="154"/>
      <c r="Q63" s="154"/>
      <c r="R63" s="183">
        <v>5.54</v>
      </c>
      <c r="S63" s="154"/>
      <c r="T63" s="154"/>
      <c r="U63" s="154"/>
      <c r="V63" s="154"/>
      <c r="W63" s="154"/>
      <c r="X63" s="154"/>
      <c r="Y63" s="154"/>
      <c r="Z63" s="154"/>
      <c r="AA63" s="154"/>
      <c r="AB63" s="154"/>
      <c r="AC63" s="183">
        <v>38.200000000000003</v>
      </c>
      <c r="AD63" s="154"/>
      <c r="AE63" s="154"/>
      <c r="AF63" s="154"/>
      <c r="AG63" s="154"/>
      <c r="AH63" s="154"/>
      <c r="AI63" s="154"/>
      <c r="AJ63" s="154"/>
      <c r="AK63" s="154"/>
      <c r="AL63" s="154"/>
      <c r="AM63" s="154"/>
      <c r="AN63" s="154"/>
      <c r="AO63" s="154"/>
      <c r="AP63" s="183">
        <v>0.68500000000000005</v>
      </c>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f t="shared" si="7"/>
        <v>160.565</v>
      </c>
      <c r="BT63" s="154">
        <v>894.86</v>
      </c>
      <c r="BU63" s="154"/>
      <c r="BV63" s="154"/>
      <c r="BW63" s="154"/>
      <c r="BX63" s="156">
        <f t="shared" si="5"/>
        <v>894.86</v>
      </c>
      <c r="BY63" s="156">
        <f t="shared" si="6"/>
        <v>15.213302697965275</v>
      </c>
      <c r="BZ63" s="154"/>
    </row>
    <row r="64" spans="1:78" ht="59.1" customHeight="1" x14ac:dyDescent="0.2">
      <c r="A64" s="159" t="s">
        <v>53</v>
      </c>
      <c r="B64" s="151" t="s">
        <v>54</v>
      </c>
      <c r="C64" s="173" t="s">
        <v>64</v>
      </c>
      <c r="D64" s="159">
        <v>102010</v>
      </c>
      <c r="E64" s="153">
        <v>2174</v>
      </c>
      <c r="F64" s="154"/>
      <c r="G64" s="154"/>
      <c r="H64" s="154"/>
      <c r="I64" s="154"/>
      <c r="J64" s="154"/>
      <c r="K64" s="154"/>
      <c r="L64" s="154"/>
      <c r="M64" s="183">
        <v>64.42</v>
      </c>
      <c r="N64" s="183">
        <v>59.76</v>
      </c>
      <c r="O64" s="183">
        <v>44.32</v>
      </c>
      <c r="P64" s="154"/>
      <c r="Q64" s="154"/>
      <c r="R64" s="183">
        <v>6.02</v>
      </c>
      <c r="S64" s="154"/>
      <c r="T64" s="154"/>
      <c r="U64" s="154"/>
      <c r="V64" s="154"/>
      <c r="W64" s="154"/>
      <c r="X64" s="183">
        <v>0</v>
      </c>
      <c r="Y64" s="154"/>
      <c r="Z64" s="154"/>
      <c r="AA64" s="154"/>
      <c r="AB64" s="154"/>
      <c r="AC64" s="183">
        <v>21.86</v>
      </c>
      <c r="AD64" s="154"/>
      <c r="AE64" s="154"/>
      <c r="AF64" s="154"/>
      <c r="AG64" s="154"/>
      <c r="AH64" s="154"/>
      <c r="AI64" s="154"/>
      <c r="AJ64" s="154"/>
      <c r="AK64" s="154"/>
      <c r="AL64" s="154"/>
      <c r="AM64" s="154"/>
      <c r="AN64" s="154"/>
      <c r="AO64" s="154"/>
      <c r="AP64" s="183">
        <v>0.6</v>
      </c>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f t="shared" si="7"/>
        <v>196.98</v>
      </c>
      <c r="BT64" s="154">
        <v>543.03</v>
      </c>
      <c r="BU64" s="154"/>
      <c r="BV64" s="154"/>
      <c r="BW64" s="154"/>
      <c r="BX64" s="156">
        <f t="shared" si="5"/>
        <v>543.03</v>
      </c>
      <c r="BY64" s="156">
        <f t="shared" si="6"/>
        <v>26.618559208659342</v>
      </c>
      <c r="BZ64" s="154"/>
    </row>
    <row r="65" spans="1:80" ht="57.2" customHeight="1" x14ac:dyDescent="0.2">
      <c r="A65" s="159" t="s">
        <v>53</v>
      </c>
      <c r="B65" s="151" t="s">
        <v>54</v>
      </c>
      <c r="C65" s="173" t="s">
        <v>71</v>
      </c>
      <c r="D65" s="159">
        <v>102017</v>
      </c>
      <c r="E65" s="153">
        <v>4285</v>
      </c>
      <c r="F65" s="154"/>
      <c r="G65" s="154"/>
      <c r="H65" s="154"/>
      <c r="I65" s="154">
        <v>69.66</v>
      </c>
      <c r="J65" s="154"/>
      <c r="K65" s="154"/>
      <c r="L65" s="183">
        <v>98.64</v>
      </c>
      <c r="M65" s="154"/>
      <c r="N65" s="154"/>
      <c r="O65" s="154"/>
      <c r="P65" s="154"/>
      <c r="Q65" s="154"/>
      <c r="R65" s="183">
        <v>6.45</v>
      </c>
      <c r="S65" s="183"/>
      <c r="T65" s="183">
        <v>18.940000000000001</v>
      </c>
      <c r="U65" s="154"/>
      <c r="V65" s="154"/>
      <c r="W65" s="154"/>
      <c r="X65" s="183">
        <v>14</v>
      </c>
      <c r="Y65" s="183">
        <v>142.63999999999999</v>
      </c>
      <c r="Z65" s="183">
        <v>64.42</v>
      </c>
      <c r="AA65" s="154"/>
      <c r="AB65" s="183">
        <v>13.76</v>
      </c>
      <c r="AC65" s="154"/>
      <c r="AD65" s="154"/>
      <c r="AE65" s="154"/>
      <c r="AF65" s="154"/>
      <c r="AG65" s="154"/>
      <c r="AH65" s="154"/>
      <c r="AI65" s="154"/>
      <c r="AJ65" s="154"/>
      <c r="AK65" s="154"/>
      <c r="AL65" s="154"/>
      <c r="AM65" s="154"/>
      <c r="AN65" s="154"/>
      <c r="AO65" s="154"/>
      <c r="AP65" s="183">
        <v>0.63500000000000001</v>
      </c>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f t="shared" si="7"/>
        <v>429.14499999999998</v>
      </c>
      <c r="BT65" s="154">
        <v>628.29</v>
      </c>
      <c r="BU65" s="154"/>
      <c r="BV65" s="154"/>
      <c r="BW65" s="154"/>
      <c r="BX65" s="156">
        <f t="shared" si="5"/>
        <v>628.29</v>
      </c>
      <c r="BY65" s="156">
        <f t="shared" si="6"/>
        <v>40.583581969577324</v>
      </c>
      <c r="BZ65" s="154"/>
    </row>
    <row r="66" spans="1:80" ht="67.900000000000006" customHeight="1" x14ac:dyDescent="0.2">
      <c r="A66" s="159" t="s">
        <v>53</v>
      </c>
      <c r="B66" s="151" t="s">
        <v>54</v>
      </c>
      <c r="C66" s="173" t="s">
        <v>87</v>
      </c>
      <c r="D66" s="159">
        <v>102033</v>
      </c>
      <c r="E66" s="153">
        <v>2214</v>
      </c>
      <c r="F66" s="211">
        <v>500</v>
      </c>
      <c r="G66" s="210"/>
      <c r="H66" s="154"/>
      <c r="I66" s="154"/>
      <c r="J66" s="154"/>
      <c r="K66" s="154"/>
      <c r="L66" s="154">
        <v>43.54</v>
      </c>
      <c r="M66" s="154">
        <v>5.84</v>
      </c>
      <c r="N66" s="154">
        <v>77.489999999999995</v>
      </c>
      <c r="O66" s="154">
        <v>40.46</v>
      </c>
      <c r="P66" s="154"/>
      <c r="Q66" s="154">
        <v>14.1</v>
      </c>
      <c r="R66" s="154">
        <v>2.12</v>
      </c>
      <c r="S66" s="154"/>
      <c r="T66" s="154">
        <v>17.48</v>
      </c>
      <c r="U66" s="154"/>
      <c r="V66" s="154"/>
      <c r="W66" s="154"/>
      <c r="X66" s="154"/>
      <c r="Y66" s="154"/>
      <c r="Z66" s="154"/>
      <c r="AA66" s="154"/>
      <c r="AB66" s="154"/>
      <c r="AC66" s="154"/>
      <c r="AD66" s="154"/>
      <c r="AE66" s="154"/>
      <c r="AF66" s="154"/>
      <c r="AG66" s="154">
        <v>0.76</v>
      </c>
      <c r="AH66" s="154"/>
      <c r="AI66" s="154"/>
      <c r="AJ66" s="154"/>
      <c r="AK66" s="154"/>
      <c r="AL66" s="154"/>
      <c r="AM66" s="154"/>
      <c r="AN66" s="154"/>
      <c r="AO66" s="154"/>
      <c r="AP66" s="154">
        <v>0.41</v>
      </c>
      <c r="AQ66" s="154"/>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4"/>
      <c r="BQ66" s="154"/>
      <c r="BR66" s="154"/>
      <c r="BS66" s="154">
        <f t="shared" ref="BS66" si="11">SUM(G66:BR66)</f>
        <v>202.19999999999996</v>
      </c>
      <c r="BT66" s="154">
        <v>436.3</v>
      </c>
      <c r="BU66" s="154"/>
      <c r="BV66" s="154"/>
      <c r="BW66" s="154"/>
      <c r="BX66" s="154">
        <f t="shared" si="5"/>
        <v>436.3</v>
      </c>
      <c r="BY66" s="154">
        <f t="shared" si="6"/>
        <v>31.667971808927163</v>
      </c>
      <c r="BZ66" s="154"/>
    </row>
    <row r="67" spans="1:80" ht="61.9" customHeight="1" x14ac:dyDescent="0.2">
      <c r="A67" s="159" t="s">
        <v>53</v>
      </c>
      <c r="B67" s="151" t="s">
        <v>54</v>
      </c>
      <c r="C67" s="173" t="s">
        <v>95</v>
      </c>
      <c r="D67" s="159">
        <v>102041</v>
      </c>
      <c r="E67" s="153">
        <v>818</v>
      </c>
      <c r="F67" s="154">
        <v>0</v>
      </c>
      <c r="G67" s="154">
        <v>0</v>
      </c>
      <c r="H67" s="154">
        <v>0</v>
      </c>
      <c r="I67" s="154">
        <v>0</v>
      </c>
      <c r="J67" s="154">
        <v>0</v>
      </c>
      <c r="K67" s="154">
        <v>0</v>
      </c>
      <c r="L67" s="154">
        <v>0</v>
      </c>
      <c r="M67" s="154">
        <v>0</v>
      </c>
      <c r="N67" s="154">
        <v>0</v>
      </c>
      <c r="O67" s="154">
        <v>0</v>
      </c>
      <c r="P67" s="154">
        <v>0</v>
      </c>
      <c r="Q67" s="154">
        <v>0</v>
      </c>
      <c r="R67" s="154">
        <v>0</v>
      </c>
      <c r="S67" s="154">
        <v>0</v>
      </c>
      <c r="T67" s="154">
        <v>0</v>
      </c>
      <c r="U67" s="154">
        <v>0</v>
      </c>
      <c r="V67" s="154">
        <v>0</v>
      </c>
      <c r="W67" s="154">
        <v>0</v>
      </c>
      <c r="X67" s="154">
        <v>0</v>
      </c>
      <c r="Y67" s="154">
        <v>0</v>
      </c>
      <c r="Z67" s="154">
        <v>0</v>
      </c>
      <c r="AA67" s="154">
        <v>0</v>
      </c>
      <c r="AB67" s="154">
        <v>0</v>
      </c>
      <c r="AC67" s="154">
        <v>0</v>
      </c>
      <c r="AD67" s="154">
        <v>0</v>
      </c>
      <c r="AE67" s="154">
        <v>0</v>
      </c>
      <c r="AF67" s="154">
        <v>0</v>
      </c>
      <c r="AG67" s="154">
        <v>0</v>
      </c>
      <c r="AH67" s="154">
        <v>0</v>
      </c>
      <c r="AI67" s="154">
        <v>0</v>
      </c>
      <c r="AJ67" s="154">
        <v>0</v>
      </c>
      <c r="AK67" s="154">
        <v>0</v>
      </c>
      <c r="AL67" s="154">
        <v>0</v>
      </c>
      <c r="AM67" s="154">
        <v>0</v>
      </c>
      <c r="AN67" s="154">
        <v>0</v>
      </c>
      <c r="AO67" s="154">
        <v>0</v>
      </c>
      <c r="AP67" s="154">
        <v>0</v>
      </c>
      <c r="AQ67" s="154">
        <v>0</v>
      </c>
      <c r="AR67" s="154">
        <v>0</v>
      </c>
      <c r="AS67" s="154">
        <v>0</v>
      </c>
      <c r="AT67" s="154">
        <v>0</v>
      </c>
      <c r="AU67" s="154">
        <v>0</v>
      </c>
      <c r="AV67" s="154">
        <v>0</v>
      </c>
      <c r="AW67" s="154">
        <v>0</v>
      </c>
      <c r="AX67" s="154">
        <v>0</v>
      </c>
      <c r="AY67" s="154">
        <v>0</v>
      </c>
      <c r="AZ67" s="154">
        <v>0</v>
      </c>
      <c r="BA67" s="154">
        <v>0</v>
      </c>
      <c r="BB67" s="154">
        <v>0</v>
      </c>
      <c r="BC67" s="154">
        <v>0</v>
      </c>
      <c r="BD67" s="154">
        <v>0</v>
      </c>
      <c r="BE67" s="154">
        <v>0</v>
      </c>
      <c r="BF67" s="154">
        <v>0</v>
      </c>
      <c r="BG67" s="154">
        <v>0</v>
      </c>
      <c r="BH67" s="154">
        <v>0</v>
      </c>
      <c r="BI67" s="154">
        <v>0</v>
      </c>
      <c r="BJ67" s="154">
        <v>0</v>
      </c>
      <c r="BK67" s="154">
        <v>0</v>
      </c>
      <c r="BL67" s="154">
        <v>0</v>
      </c>
      <c r="BM67" s="154">
        <v>0</v>
      </c>
      <c r="BN67" s="154">
        <v>0</v>
      </c>
      <c r="BO67" s="154">
        <v>0</v>
      </c>
      <c r="BP67" s="154">
        <v>0</v>
      </c>
      <c r="BQ67" s="154">
        <v>0</v>
      </c>
      <c r="BR67" s="154">
        <v>0</v>
      </c>
      <c r="BS67" s="154">
        <f>SUM(G67:BR67)</f>
        <v>0</v>
      </c>
      <c r="BT67" s="154">
        <v>299.92</v>
      </c>
      <c r="BU67" s="154"/>
      <c r="BV67" s="154"/>
      <c r="BW67" s="154"/>
      <c r="BX67" s="156">
        <f>BT67+BU67+BV67+BW67</f>
        <v>299.92</v>
      </c>
      <c r="BY67" s="156">
        <f>BS67/(BS67+BX67)*100</f>
        <v>0</v>
      </c>
      <c r="BZ67" s="154"/>
    </row>
    <row r="68" spans="1:80" ht="19.7" customHeight="1" x14ac:dyDescent="0.2"/>
    <row r="69" spans="1:80" s="28" customFormat="1" ht="20.25" customHeight="1" x14ac:dyDescent="0.2">
      <c r="A69" s="230"/>
      <c r="B69" s="233" t="s">
        <v>558</v>
      </c>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233"/>
      <c r="BW69" s="233"/>
      <c r="BX69" s="233"/>
      <c r="BY69" s="233"/>
      <c r="BZ69" s="233"/>
      <c r="CA69" s="148"/>
      <c r="CB69" s="29"/>
    </row>
  </sheetData>
  <mergeCells count="13">
    <mergeCell ref="B69:BZ69"/>
    <mergeCell ref="A1:BZ1"/>
    <mergeCell ref="AH2:AI2"/>
    <mergeCell ref="AJ2:AK2"/>
    <mergeCell ref="AL2:AM2"/>
    <mergeCell ref="AN2:AO2"/>
    <mergeCell ref="BT2:BU2"/>
    <mergeCell ref="F2:J2"/>
    <mergeCell ref="L2:M2"/>
    <mergeCell ref="R2:S2"/>
    <mergeCell ref="T2:W2"/>
    <mergeCell ref="AA2:AB2"/>
    <mergeCell ref="AD2:AG2"/>
  </mergeCells>
  <pageMargins left="0.15748031496062992" right="0.15748031496062992" top="0.37" bottom="0.36"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Template/>
  <TotalTime>188</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RD2016 integr.</vt:lpstr>
      <vt:lpstr>INTEG. REPORT 2017 SOLO COMUNI</vt:lpstr>
    </vt:vector>
  </TitlesOfParts>
  <Company>apat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Schede RapportoRifiuti 2008</dc:title>
  <dc:creator>PC-Arpacal</dc:creator>
  <cp:lastModifiedBy>Fabio SCAVO</cp:lastModifiedBy>
  <cp:revision>15</cp:revision>
  <cp:lastPrinted>2018-03-01T09:54:32Z</cp:lastPrinted>
  <dcterms:created xsi:type="dcterms:W3CDTF">2005-03-07T15:40:28Z</dcterms:created>
  <dcterms:modified xsi:type="dcterms:W3CDTF">2018-03-02T12:30:48Z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apat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